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ivatal bevételek-kiadás  " sheetId="1" r:id="rId1"/>
  </sheets>
  <definedNames>
    <definedName name="_xlnm.Print_Titles" localSheetId="0">'Hivatal bevételek-kiadás  '!$1:$2</definedName>
  </definedNames>
  <calcPr fullCalcOnLoad="1"/>
</workbook>
</file>

<file path=xl/sharedStrings.xml><?xml version="1.0" encoding="utf-8"?>
<sst xmlns="http://schemas.openxmlformats.org/spreadsheetml/2006/main" count="43" uniqueCount="42">
  <si>
    <t>Cím</t>
  </si>
  <si>
    <t>Alcím</t>
  </si>
  <si>
    <t>száma:</t>
  </si>
  <si>
    <t>Előir.cs.</t>
  </si>
  <si>
    <t>Intézményi működési bevétel</t>
  </si>
  <si>
    <t>Cím megnevezése</t>
  </si>
  <si>
    <t>Alcím, előirányzat- csoport,jogcím csoport, kiemelt előirányzat megnevezése</t>
  </si>
  <si>
    <t>Felhalmozási célú támogatásértékű bevétel</t>
  </si>
  <si>
    <t>Felhalmozási célú pénzeszközátvétel</t>
  </si>
  <si>
    <t>Kiem.ei.</t>
  </si>
  <si>
    <t>Működési kiadások</t>
  </si>
  <si>
    <t>Személyi juttatások</t>
  </si>
  <si>
    <t>Munkaadókat terhelő járulékok</t>
  </si>
  <si>
    <t>Dologi kiadások</t>
  </si>
  <si>
    <t>Főfoglalkozású köztisztviselő</t>
  </si>
  <si>
    <r>
      <t>Foglalkoztatottak átlaglészáma (fő) :</t>
    </r>
    <r>
      <rPr>
        <sz val="8"/>
        <rFont val="Times New Roman"/>
        <family val="1"/>
      </rPr>
      <t xml:space="preserve"> képviselők nélkül</t>
    </r>
  </si>
  <si>
    <t>Felhalmozási kiadások</t>
  </si>
  <si>
    <t>Felújítások</t>
  </si>
  <si>
    <t>Beruházások</t>
  </si>
  <si>
    <t>Támogatásértékű bevételek</t>
  </si>
  <si>
    <t>Jogcím</t>
  </si>
  <si>
    <t>Működési bevételek</t>
  </si>
  <si>
    <t>Polgármesteri Hivatal</t>
  </si>
  <si>
    <t>Hatósági jogkörhöz kapcsolódó bevételek</t>
  </si>
  <si>
    <t>Önkormányzatok sajátos működési bevétele</t>
  </si>
  <si>
    <t>Átvett pénzeszköz</t>
  </si>
  <si>
    <t xml:space="preserve">Polgármesteri Hivatal </t>
  </si>
  <si>
    <t xml:space="preserve">                                                                                                                                 </t>
  </si>
  <si>
    <t>Működési célra átvett pénzeszköz</t>
  </si>
  <si>
    <t>Eredeti ei.</t>
  </si>
  <si>
    <t>Főfoglalkozású polgármester</t>
  </si>
  <si>
    <t>eszközbeszerzés( számtástechnikai eszközök beszerzése)</t>
  </si>
  <si>
    <t xml:space="preserve">Támogatásértékű működési bevételek okmányiroda </t>
  </si>
  <si>
    <t>2013.év</t>
  </si>
  <si>
    <t>Bevétel összesen</t>
  </si>
  <si>
    <t>Kiadás összesen</t>
  </si>
  <si>
    <t>Irányítószervtől kapott támogatás</t>
  </si>
  <si>
    <t>módosított ei.</t>
  </si>
  <si>
    <t>2013. június</t>
  </si>
  <si>
    <t>2013.I.félév</t>
  </si>
  <si>
    <t>Teljesítés</t>
  </si>
  <si>
    <t>%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</si>
</sst>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</numFmts>
  <fonts count="27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1" fillId="24" borderId="13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2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24" borderId="17" xfId="0" applyFill="1" applyBorder="1" applyAlignment="1">
      <alignment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2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168" fontId="0" fillId="0" borderId="25" xfId="0" applyNumberFormat="1" applyBorder="1" applyAlignment="1">
      <alignment/>
    </xf>
    <xf numFmtId="0" fontId="1" fillId="24" borderId="13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1">
      <selection activeCell="K28" sqref="A1:K28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</cols>
  <sheetData>
    <row r="1" spans="1:11" ht="13.5" customHeight="1" thickBot="1">
      <c r="A1" s="6" t="s">
        <v>0</v>
      </c>
      <c r="B1" s="7" t="s">
        <v>1</v>
      </c>
      <c r="C1" s="8" t="s">
        <v>3</v>
      </c>
      <c r="D1" s="8" t="s">
        <v>20</v>
      </c>
      <c r="E1" s="9" t="s">
        <v>9</v>
      </c>
      <c r="F1" s="54" t="s">
        <v>5</v>
      </c>
      <c r="G1" s="56" t="s">
        <v>6</v>
      </c>
      <c r="H1" s="30" t="s">
        <v>29</v>
      </c>
      <c r="I1" s="35" t="s">
        <v>37</v>
      </c>
      <c r="J1" s="35" t="s">
        <v>40</v>
      </c>
      <c r="K1" s="35" t="s">
        <v>40</v>
      </c>
    </row>
    <row r="2" spans="1:26" ht="13.5" thickBot="1">
      <c r="A2" s="58" t="s">
        <v>2</v>
      </c>
      <c r="B2" s="59"/>
      <c r="C2" s="59"/>
      <c r="D2" s="59"/>
      <c r="E2" s="60"/>
      <c r="F2" s="55"/>
      <c r="G2" s="57"/>
      <c r="H2" s="29" t="s">
        <v>33</v>
      </c>
      <c r="I2" s="35" t="s">
        <v>38</v>
      </c>
      <c r="J2" s="35" t="s">
        <v>39</v>
      </c>
      <c r="K2" s="35" t="s">
        <v>41</v>
      </c>
      <c r="Z2" s="5"/>
    </row>
    <row r="3" spans="1:11" s="5" customFormat="1" ht="13.5" thickBot="1">
      <c r="A3" s="10"/>
      <c r="B3" s="25">
        <v>1</v>
      </c>
      <c r="C3" s="25"/>
      <c r="D3" s="25"/>
      <c r="E3" s="25"/>
      <c r="F3" s="26"/>
      <c r="G3" s="27" t="s">
        <v>22</v>
      </c>
      <c r="H3" s="31"/>
      <c r="I3" s="36"/>
      <c r="J3" s="36"/>
      <c r="K3" s="36"/>
    </row>
    <row r="4" spans="1:11" s="5" customFormat="1" ht="13.5" thickBot="1">
      <c r="A4" s="10"/>
      <c r="B4" s="11"/>
      <c r="C4" s="11">
        <v>1</v>
      </c>
      <c r="D4" s="11"/>
      <c r="E4" s="11"/>
      <c r="F4" s="14"/>
      <c r="G4" s="16" t="s">
        <v>21</v>
      </c>
      <c r="H4" s="31">
        <f>SUM(H5+H7)</f>
        <v>1200</v>
      </c>
      <c r="I4" s="36">
        <f>SUM(I5+I7)</f>
        <v>1200</v>
      </c>
      <c r="J4" s="36">
        <v>236</v>
      </c>
      <c r="K4" s="43">
        <f>SUM((J4/I4)*100)</f>
        <v>19.666666666666664</v>
      </c>
    </row>
    <row r="5" spans="1:12" s="5" customFormat="1" ht="13.5" thickBot="1">
      <c r="A5" s="10"/>
      <c r="B5" s="11"/>
      <c r="C5" s="11"/>
      <c r="D5" s="11">
        <v>1</v>
      </c>
      <c r="E5" s="11"/>
      <c r="F5" s="14"/>
      <c r="G5" s="17" t="s">
        <v>4</v>
      </c>
      <c r="H5" s="31">
        <v>1200</v>
      </c>
      <c r="I5" s="36">
        <v>1200</v>
      </c>
      <c r="J5" s="36">
        <v>155</v>
      </c>
      <c r="K5" s="43">
        <f aca="true" t="shared" si="0" ref="K5:K28">SUM((J5/I5)*100)</f>
        <v>12.916666666666668</v>
      </c>
      <c r="L5" s="41"/>
    </row>
    <row r="6" spans="1:12" s="5" customFormat="1" ht="13.5" thickBot="1">
      <c r="A6" s="10"/>
      <c r="B6" s="11"/>
      <c r="C6" s="11"/>
      <c r="D6" s="11"/>
      <c r="E6" s="11">
        <v>1</v>
      </c>
      <c r="F6" s="14"/>
      <c r="G6" s="17" t="s">
        <v>23</v>
      </c>
      <c r="H6" s="31">
        <v>0</v>
      </c>
      <c r="I6" s="36">
        <v>0</v>
      </c>
      <c r="J6" s="36">
        <v>81</v>
      </c>
      <c r="K6" s="43"/>
      <c r="L6" s="41"/>
    </row>
    <row r="7" spans="1:11" s="5" customFormat="1" ht="13.5" thickBot="1">
      <c r="A7" s="10"/>
      <c r="B7" s="11"/>
      <c r="C7" s="11"/>
      <c r="D7" s="11">
        <v>2</v>
      </c>
      <c r="E7" s="11"/>
      <c r="F7" s="14"/>
      <c r="G7" s="17" t="s">
        <v>24</v>
      </c>
      <c r="H7" s="31"/>
      <c r="I7" s="36"/>
      <c r="J7" s="36"/>
      <c r="K7" s="43"/>
    </row>
    <row r="8" spans="1:11" s="5" customFormat="1" ht="13.5" thickBot="1">
      <c r="A8" s="10"/>
      <c r="B8" s="11"/>
      <c r="C8" s="11">
        <v>4</v>
      </c>
      <c r="D8" s="11"/>
      <c r="E8" s="11"/>
      <c r="F8" s="14"/>
      <c r="G8" s="17" t="s">
        <v>19</v>
      </c>
      <c r="H8" s="31">
        <f>SUM(H9,H10)</f>
        <v>1500</v>
      </c>
      <c r="I8" s="36">
        <f>SUM(I9,I10)</f>
        <v>1500</v>
      </c>
      <c r="J8" s="36"/>
      <c r="K8" s="43">
        <f t="shared" si="0"/>
        <v>0</v>
      </c>
    </row>
    <row r="9" spans="1:11" s="5" customFormat="1" ht="13.5" thickBot="1">
      <c r="A9" s="10"/>
      <c r="B9" s="11"/>
      <c r="C9" s="11"/>
      <c r="D9" s="11">
        <v>1</v>
      </c>
      <c r="E9" s="11"/>
      <c r="F9" s="12"/>
      <c r="G9" s="18" t="s">
        <v>32</v>
      </c>
      <c r="H9" s="31">
        <v>1500</v>
      </c>
      <c r="I9" s="36">
        <v>1500</v>
      </c>
      <c r="J9" s="36"/>
      <c r="K9" s="43">
        <f t="shared" si="0"/>
        <v>0</v>
      </c>
    </row>
    <row r="10" spans="1:11" s="5" customFormat="1" ht="13.5" thickBot="1">
      <c r="A10" s="10"/>
      <c r="B10" s="11"/>
      <c r="C10" s="11"/>
      <c r="D10" s="11">
        <v>2</v>
      </c>
      <c r="E10" s="11"/>
      <c r="F10" s="13"/>
      <c r="G10" s="19" t="s">
        <v>7</v>
      </c>
      <c r="H10" s="31"/>
      <c r="I10" s="36"/>
      <c r="J10" s="36"/>
      <c r="K10" s="43"/>
    </row>
    <row r="11" spans="1:11" s="5" customFormat="1" ht="13.5" thickBot="1">
      <c r="A11" s="10"/>
      <c r="B11" s="11"/>
      <c r="C11" s="11">
        <v>5</v>
      </c>
      <c r="D11" s="11"/>
      <c r="E11" s="11"/>
      <c r="F11" s="15"/>
      <c r="G11" s="19" t="s">
        <v>25</v>
      </c>
      <c r="H11" s="31">
        <f>SUM(H12:H13)</f>
        <v>0</v>
      </c>
      <c r="I11" s="36">
        <f>SUM(I12:I13)</f>
        <v>0</v>
      </c>
      <c r="J11" s="36"/>
      <c r="K11" s="43"/>
    </row>
    <row r="12" spans="1:11" s="5" customFormat="1" ht="13.5" thickBot="1">
      <c r="A12" s="10"/>
      <c r="B12" s="11"/>
      <c r="C12" s="11"/>
      <c r="D12" s="11">
        <v>1</v>
      </c>
      <c r="E12" s="11"/>
      <c r="F12" s="15"/>
      <c r="G12" s="19" t="s">
        <v>28</v>
      </c>
      <c r="H12" s="31">
        <v>0</v>
      </c>
      <c r="I12" s="36">
        <v>0</v>
      </c>
      <c r="J12" s="36"/>
      <c r="K12" s="43"/>
    </row>
    <row r="13" spans="1:12" s="5" customFormat="1" ht="13.5" thickBot="1">
      <c r="A13" s="10"/>
      <c r="B13" s="11"/>
      <c r="C13" s="11"/>
      <c r="D13" s="11">
        <v>2</v>
      </c>
      <c r="E13" s="11"/>
      <c r="F13" s="15"/>
      <c r="G13" s="19" t="s">
        <v>8</v>
      </c>
      <c r="H13" s="31">
        <v>0</v>
      </c>
      <c r="I13" s="36">
        <v>0</v>
      </c>
      <c r="J13" s="42">
        <v>1145</v>
      </c>
      <c r="K13" s="43"/>
      <c r="L13" s="41"/>
    </row>
    <row r="14" spans="1:12" s="5" customFormat="1" ht="13.5" thickBot="1">
      <c r="A14" s="10"/>
      <c r="B14" s="11"/>
      <c r="C14" s="11"/>
      <c r="D14" s="11"/>
      <c r="E14" s="11"/>
      <c r="F14" s="13"/>
      <c r="G14" s="28" t="s">
        <v>36</v>
      </c>
      <c r="H14" s="31">
        <v>63261</v>
      </c>
      <c r="I14" s="36">
        <v>64063</v>
      </c>
      <c r="J14" s="42">
        <v>28683</v>
      </c>
      <c r="K14" s="43">
        <f t="shared" si="0"/>
        <v>44.77311396593978</v>
      </c>
      <c r="L14" s="41"/>
    </row>
    <row r="15" spans="1:11" s="5" customFormat="1" ht="13.5" thickBot="1">
      <c r="A15" s="23"/>
      <c r="B15" s="20"/>
      <c r="C15" s="20"/>
      <c r="D15" s="20"/>
      <c r="E15" s="20"/>
      <c r="F15" s="21" t="s">
        <v>34</v>
      </c>
      <c r="G15" s="22"/>
      <c r="H15" s="32">
        <v>65961</v>
      </c>
      <c r="I15" s="37">
        <f>SUM(I5+I8+I14)</f>
        <v>66763</v>
      </c>
      <c r="J15" s="37">
        <f>SUM(J5+J8+J13+J14+J6)</f>
        <v>30064</v>
      </c>
      <c r="K15" s="43">
        <f t="shared" si="0"/>
        <v>45.03093030570825</v>
      </c>
    </row>
    <row r="16" spans="1:11" s="5" customFormat="1" ht="13.5" thickBot="1">
      <c r="A16" s="24"/>
      <c r="B16" s="24"/>
      <c r="C16" s="24"/>
      <c r="D16" s="24"/>
      <c r="E16" s="1"/>
      <c r="F16" s="3"/>
      <c r="G16" s="2" t="s">
        <v>26</v>
      </c>
      <c r="H16" s="33"/>
      <c r="I16" s="36"/>
      <c r="J16" s="36"/>
      <c r="K16" s="43"/>
    </row>
    <row r="17" spans="1:11" s="5" customFormat="1" ht="13.5" thickBot="1">
      <c r="A17" s="24"/>
      <c r="B17" s="24"/>
      <c r="C17" s="24"/>
      <c r="D17" s="24"/>
      <c r="E17" s="1"/>
      <c r="F17" s="3"/>
      <c r="G17" s="1" t="s">
        <v>10</v>
      </c>
      <c r="H17" s="33">
        <f>SUM(H18:H20)</f>
        <v>65961</v>
      </c>
      <c r="I17" s="38">
        <f>SUM(I18:I20)</f>
        <v>66763</v>
      </c>
      <c r="J17" s="38">
        <f>SUM(J18:J20)</f>
        <v>29914</v>
      </c>
      <c r="K17" s="43">
        <f t="shared" si="0"/>
        <v>44.806254961580514</v>
      </c>
    </row>
    <row r="18" spans="1:11" s="5" customFormat="1" ht="13.5" thickBot="1">
      <c r="A18" s="24"/>
      <c r="B18" s="24"/>
      <c r="C18" s="24"/>
      <c r="D18" s="24"/>
      <c r="E18" s="1">
        <v>1</v>
      </c>
      <c r="F18" s="3"/>
      <c r="G18" s="1" t="s">
        <v>11</v>
      </c>
      <c r="H18" s="33">
        <v>39767</v>
      </c>
      <c r="I18" s="36">
        <v>40421</v>
      </c>
      <c r="J18" s="36">
        <v>19261</v>
      </c>
      <c r="K18" s="43">
        <f t="shared" si="0"/>
        <v>47.650973503871754</v>
      </c>
    </row>
    <row r="19" spans="1:11" s="5" customFormat="1" ht="13.5" thickBot="1">
      <c r="A19" s="24"/>
      <c r="B19" s="24"/>
      <c r="C19" s="24"/>
      <c r="D19" s="24"/>
      <c r="E19" s="1">
        <v>2</v>
      </c>
      <c r="F19" s="4"/>
      <c r="G19" s="1" t="s">
        <v>12</v>
      </c>
      <c r="H19" s="33">
        <v>10035</v>
      </c>
      <c r="I19" s="36">
        <v>10183</v>
      </c>
      <c r="J19" s="36">
        <v>4965</v>
      </c>
      <c r="K19" s="43">
        <f t="shared" si="0"/>
        <v>48.75773347736423</v>
      </c>
    </row>
    <row r="20" spans="1:11" s="5" customFormat="1" ht="13.5" thickBot="1">
      <c r="A20" s="24"/>
      <c r="B20" s="24"/>
      <c r="C20" s="24"/>
      <c r="D20" s="24"/>
      <c r="E20" s="1">
        <v>3</v>
      </c>
      <c r="F20" s="1"/>
      <c r="G20" s="1" t="s">
        <v>13</v>
      </c>
      <c r="H20" s="33">
        <v>16159</v>
      </c>
      <c r="I20" s="36">
        <v>16159</v>
      </c>
      <c r="J20" s="36">
        <v>5688</v>
      </c>
      <c r="K20" s="43">
        <f t="shared" si="0"/>
        <v>35.20019803205644</v>
      </c>
    </row>
    <row r="21" spans="1:11" s="5" customFormat="1" ht="13.5" thickBot="1">
      <c r="A21" s="24"/>
      <c r="B21" s="24"/>
      <c r="C21" s="24"/>
      <c r="D21" s="24"/>
      <c r="E21" s="1"/>
      <c r="F21" s="1"/>
      <c r="G21" s="1" t="s">
        <v>16</v>
      </c>
      <c r="H21" s="33">
        <f>SUM(H22:H23)</f>
        <v>0</v>
      </c>
      <c r="I21" s="36"/>
      <c r="J21" s="36"/>
      <c r="K21" s="43"/>
    </row>
    <row r="22" spans="1:11" s="5" customFormat="1" ht="13.5" thickBot="1">
      <c r="A22" s="24"/>
      <c r="B22" s="24"/>
      <c r="C22" s="24"/>
      <c r="D22" s="24"/>
      <c r="E22" s="1">
        <v>1</v>
      </c>
      <c r="F22" s="1"/>
      <c r="G22" s="1" t="s">
        <v>17</v>
      </c>
      <c r="H22" s="33">
        <v>0</v>
      </c>
      <c r="I22" s="36"/>
      <c r="J22" s="36"/>
      <c r="K22" s="43"/>
    </row>
    <row r="23" spans="1:11" s="5" customFormat="1" ht="13.5" thickBot="1">
      <c r="A23" s="24"/>
      <c r="B23" s="24"/>
      <c r="C23" s="24"/>
      <c r="D23" s="24"/>
      <c r="E23" s="1">
        <v>2</v>
      </c>
      <c r="F23" s="1"/>
      <c r="G23" s="1" t="s">
        <v>18</v>
      </c>
      <c r="H23" s="33">
        <f>SUM(H24:H24)</f>
        <v>0</v>
      </c>
      <c r="I23" s="36"/>
      <c r="J23" s="36"/>
      <c r="K23" s="43"/>
    </row>
    <row r="24" spans="1:11" s="5" customFormat="1" ht="13.5" thickBot="1">
      <c r="A24" s="24"/>
      <c r="B24" s="24"/>
      <c r="C24" s="24"/>
      <c r="D24" s="24"/>
      <c r="E24" s="1"/>
      <c r="F24" s="1"/>
      <c r="G24" s="1" t="s">
        <v>31</v>
      </c>
      <c r="H24" s="33">
        <v>0</v>
      </c>
      <c r="I24" s="36"/>
      <c r="J24" s="36"/>
      <c r="K24" s="43"/>
    </row>
    <row r="25" spans="1:11" s="5" customFormat="1" ht="13.5" thickBot="1">
      <c r="A25" s="24"/>
      <c r="B25" s="24"/>
      <c r="C25" s="24"/>
      <c r="D25" s="24"/>
      <c r="E25" s="1"/>
      <c r="F25" s="47" t="s">
        <v>35</v>
      </c>
      <c r="G25" s="48"/>
      <c r="H25" s="34">
        <f>SUM(H17,H21,)</f>
        <v>65961</v>
      </c>
      <c r="I25" s="39">
        <f>SUM(I17,I21,)</f>
        <v>66763</v>
      </c>
      <c r="J25" s="39">
        <f>SUM(J17,J21,)</f>
        <v>29914</v>
      </c>
      <c r="K25" s="43">
        <f t="shared" si="0"/>
        <v>44.806254961580514</v>
      </c>
    </row>
    <row r="26" spans="1:11" s="5" customFormat="1" ht="13.5" thickBot="1">
      <c r="A26" s="24"/>
      <c r="B26" s="24"/>
      <c r="C26" s="24"/>
      <c r="D26" s="24"/>
      <c r="E26" s="49" t="s">
        <v>14</v>
      </c>
      <c r="F26" s="50"/>
      <c r="G26" s="51"/>
      <c r="H26" s="33">
        <v>11</v>
      </c>
      <c r="I26" s="40">
        <v>11</v>
      </c>
      <c r="J26" s="36">
        <v>10</v>
      </c>
      <c r="K26" s="43">
        <f t="shared" si="0"/>
        <v>90.9090909090909</v>
      </c>
    </row>
    <row r="27" spans="1:11" s="5" customFormat="1" ht="13.5" thickBot="1">
      <c r="A27" s="24"/>
      <c r="B27" s="24"/>
      <c r="C27" s="24"/>
      <c r="D27" s="24"/>
      <c r="E27" s="49" t="s">
        <v>30</v>
      </c>
      <c r="F27" s="52"/>
      <c r="G27" s="53"/>
      <c r="H27" s="33">
        <v>1</v>
      </c>
      <c r="I27" s="40">
        <v>1</v>
      </c>
      <c r="J27" s="36">
        <v>1</v>
      </c>
      <c r="K27" s="43">
        <f t="shared" si="0"/>
        <v>100</v>
      </c>
    </row>
    <row r="28" spans="1:11" s="5" customFormat="1" ht="13.5" thickBot="1">
      <c r="A28" s="24"/>
      <c r="B28" s="24"/>
      <c r="C28" s="24"/>
      <c r="D28" s="24"/>
      <c r="E28" s="44" t="s">
        <v>15</v>
      </c>
      <c r="F28" s="45"/>
      <c r="G28" s="46"/>
      <c r="H28" s="34">
        <f>SUM(H26:H27)</f>
        <v>12</v>
      </c>
      <c r="I28" s="39">
        <f>SUM(I26:I27)</f>
        <v>12</v>
      </c>
      <c r="J28" s="39">
        <f>SUM(J26:J27)</f>
        <v>11</v>
      </c>
      <c r="K28" s="43">
        <f t="shared" si="0"/>
        <v>91.66666666666666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>
      <c r="A34" s="5" t="s">
        <v>27</v>
      </c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>
      <c r="A94" s="5" t="e">
        <f>SUM(#REF!+#REF!)</f>
        <v>#REF!</v>
      </c>
    </row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>
      <c r="A121" s="5" t="e">
        <f>SUM(#REF!+#REF!+#REF!+#REF!)</f>
        <v>#REF!</v>
      </c>
    </row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</sheetData>
  <sheetProtection/>
  <mergeCells count="7">
    <mergeCell ref="F1:F2"/>
    <mergeCell ref="G1:G2"/>
    <mergeCell ref="A2:E2"/>
    <mergeCell ref="E28:G28"/>
    <mergeCell ref="F25:G25"/>
    <mergeCell ref="E26:G26"/>
    <mergeCell ref="E27:G27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 5.számú melléklet 2013.I.félévi beszámoló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Felhasználó</cp:lastModifiedBy>
  <cp:lastPrinted>2013-08-23T10:21:38Z</cp:lastPrinted>
  <dcterms:created xsi:type="dcterms:W3CDTF">2007-02-16T10:07:36Z</dcterms:created>
  <dcterms:modified xsi:type="dcterms:W3CDTF">2013-08-23T10:21:58Z</dcterms:modified>
  <cp:category/>
  <cp:version/>
  <cp:contentType/>
  <cp:contentStatus/>
</cp:coreProperties>
</file>