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l-bmarti\Documents\Pendrive 2023\Közérdekű adatok\III. Gazdálkodási adatok\2 foglalkoztatottak létszáma, személyi juttatásai\"/>
    </mc:Choice>
  </mc:AlternateContent>
  <xr:revisionPtr revIDLastSave="0" documentId="13_ncr:1_{D035CD2E-60F9-4CD3-B1E3-40B12C2FE6B1}" xr6:coauthVersionLast="47" xr6:coauthVersionMax="47" xr10:uidLastSave="{00000000-0000-0000-0000-000000000000}"/>
  <bookViews>
    <workbookView xWindow="-120" yWindow="-120" windowWidth="20730" windowHeight="11040" tabRatio="865" xr2:uid="{00000000-000D-0000-FFFF-FFFF00000000}"/>
  </bookViews>
  <sheets>
    <sheet name="bérktg-k, személyi jell. kifiz." sheetId="78" r:id="rId1"/>
  </sheets>
  <calcPr calcId="191029"/>
</workbook>
</file>

<file path=xl/calcChain.xml><?xml version="1.0" encoding="utf-8"?>
<calcChain xmlns="http://schemas.openxmlformats.org/spreadsheetml/2006/main">
  <c r="I11" i="78" l="1"/>
  <c r="I39" i="78" l="1"/>
  <c r="H13" i="78" l="1"/>
  <c r="H12" i="78"/>
  <c r="K11" i="78"/>
  <c r="H33" i="78" l="1"/>
  <c r="H34" i="78"/>
  <c r="H29" i="78"/>
  <c r="H25" i="78"/>
  <c r="H21" i="78"/>
  <c r="H15" i="78"/>
  <c r="H16" i="78"/>
  <c r="H17" i="78"/>
  <c r="H14" i="78"/>
  <c r="K46" i="78"/>
  <c r="K45" i="78"/>
  <c r="K44" i="78"/>
  <c r="K43" i="78"/>
  <c r="K42" i="78"/>
  <c r="J46" i="78"/>
  <c r="J45" i="78"/>
  <c r="I45" i="78"/>
  <c r="J44" i="78"/>
  <c r="I44" i="78"/>
  <c r="J43" i="78"/>
  <c r="J42" i="78"/>
  <c r="I42" i="78"/>
  <c r="H42" i="78" l="1"/>
  <c r="H45" i="78"/>
  <c r="H44" i="78"/>
  <c r="H43" i="78"/>
  <c r="H46" i="78"/>
  <c r="I41" i="78"/>
  <c r="H41" i="78" l="1"/>
  <c r="H32" i="78" l="1"/>
  <c r="H31" i="78"/>
  <c r="J41" i="78" l="1"/>
  <c r="K41" i="78"/>
  <c r="H9" i="78"/>
  <c r="H10" i="78"/>
  <c r="H8" i="78"/>
  <c r="H19" i="78"/>
  <c r="H20" i="78"/>
  <c r="H24" i="78"/>
  <c r="H23" i="78"/>
  <c r="H27" i="78"/>
  <c r="H28" i="78"/>
  <c r="S41" i="78"/>
  <c r="R41" i="78"/>
  <c r="Q41" i="78"/>
  <c r="P41" i="78"/>
  <c r="O41" i="78"/>
  <c r="N41" i="78"/>
  <c r="M41" i="78"/>
  <c r="K40" i="78"/>
  <c r="J40" i="78"/>
  <c r="I40" i="78"/>
  <c r="K39" i="78"/>
  <c r="J39" i="78"/>
  <c r="J11" i="78"/>
  <c r="H39" i="78" l="1"/>
  <c r="H40" i="78"/>
  <c r="H11" i="78"/>
</calcChain>
</file>

<file path=xl/sharedStrings.xml><?xml version="1.0" encoding="utf-8"?>
<sst xmlns="http://schemas.openxmlformats.org/spreadsheetml/2006/main" count="68" uniqueCount="52">
  <si>
    <t>közalkalmazott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</si>
  <si>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</si>
  <si>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</si>
  <si>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</si>
  <si>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</si>
  <si>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</si>
  <si>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</si>
  <si>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</si>
  <si>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</si>
  <si>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</si>
  <si>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</si>
  <si>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Személyi juttatások</t>
  </si>
  <si>
    <t>Munkaadókat terhelő járulékok és szociális hozzájárulási adó</t>
  </si>
  <si>
    <t>Dologi kiadások</t>
  </si>
  <si>
    <t>Ellátottak pénzbeli juttatásai</t>
  </si>
  <si>
    <t>Előirányzat csoport</t>
  </si>
  <si>
    <t>Kiemelt előirányzat</t>
  </si>
  <si>
    <t>Jogcím csoport</t>
  </si>
  <si>
    <t>Költségvetés</t>
  </si>
  <si>
    <t>Kötelezően ellátott feladatok</t>
  </si>
  <si>
    <t>Önként vállalt feladatok</t>
  </si>
  <si>
    <t>Állami (államigazgatási) feladatok</t>
  </si>
  <si>
    <t>Betegséggel kapcsolatos ellátások</t>
  </si>
  <si>
    <t>Foglalkoztatással, munkanélküliséggel kapcsolatos ellátások</t>
  </si>
  <si>
    <t>Foglalkoztatottak átlaglétszáma fő: köztisztviselő</t>
  </si>
  <si>
    <t>Egyéb bérrendszer hatálya alá tartozó</t>
  </si>
  <si>
    <t>Közfoglalkoztatott</t>
  </si>
  <si>
    <t>Foglalkoztatottak átlaglétszáma fő: közalkalmazott</t>
  </si>
  <si>
    <t>Kiadások összesen előirányzat csoportonként és kiemelt előirányzatonként</t>
  </si>
  <si>
    <t>Létszám összesen:</t>
  </si>
  <si>
    <t>Köztisztviselő</t>
  </si>
  <si>
    <t>Közalkalmazott</t>
  </si>
  <si>
    <t>egyéb bérrendszer hatálya alá tartozó</t>
  </si>
  <si>
    <t>adatok forintban</t>
  </si>
  <si>
    <t>választott tisztségviselő</t>
  </si>
  <si>
    <t>Foglalkoztatottak átlaglétszáma fő: választott tisztségviselő</t>
  </si>
  <si>
    <t>Az Önkormányzat összes kiadása intézményenként és összevontan</t>
  </si>
  <si>
    <t>Munka törvénykönyve</t>
  </si>
  <si>
    <r>
      <t>D</t>
    </r>
    <r>
      <rPr>
        <b/>
        <sz val="13"/>
        <color indexed="17"/>
        <rFont val="Arial CE"/>
        <charset val="238"/>
      </rPr>
      <t>éryné Művelődési Ház és Könyvtár</t>
    </r>
  </si>
  <si>
    <t>Üllési Polgármesteri Hivatal</t>
  </si>
  <si>
    <t>Üllési Önkormányzati Konyha</t>
  </si>
  <si>
    <t>Üllés Nagyközségi Önkormányzat</t>
  </si>
  <si>
    <t>Csigabiga Óvoda és Bölcsőde</t>
  </si>
  <si>
    <t>3. melléklet a 2/2023. (II. 15.) önkormányzati rendelethez</t>
  </si>
  <si>
    <t xml:space="preserve">kivonat a 2/2023.(II.15.)önkormányzati rendelet 3. számú mellékletéből </t>
  </si>
  <si>
    <r>
      <t xml:space="preserve">KÖZTISZTVISELŐK illetményét, juttatásait </t>
    </r>
    <r>
      <rPr>
        <sz val="12"/>
        <rFont val="Times New Roman"/>
        <family val="1"/>
        <charset val="238"/>
      </rPr>
      <t xml:space="preserve">az alábbi jogszabályok, szabályzatok határozzák meg: </t>
    </r>
  </si>
  <si>
    <t xml:space="preserve">-A közszolgálati tisztviselőkről szóló 2011. évi CXCIX. törvény (illetményrendszere) </t>
  </si>
  <si>
    <t xml:space="preserve">- Az önkormányzat és szervei költségvetéséről és annak végrehajtásáról, a költségvetési gazdálkodás vitelének szabályairól aktuális, hatályos rendelete (elérhető: https://or.njt.hu/onkorm/-:10:1698:-:-:1:-:-:-/1/10) </t>
  </si>
  <si>
    <t xml:space="preserve">-Üllési Polgármesteri Hivatal Cafetéria szabályzata </t>
  </si>
  <si>
    <t xml:space="preserve">KÖZALKALMAZOTTAK munkabérét, juttatásait az alábbi jogszabályok, szabályzatok határozzák meg: </t>
  </si>
  <si>
    <t>- A közalkalmazottak jogállásáról szóló 1992. évi XXXIII. törvény bértáblája</t>
  </si>
  <si>
    <t>- Intézmények Cafetéria Szabályzatai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</si>
</sst>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3"/>
      <name val="Arial CE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b/>
      <sz val="13"/>
      <color indexed="10"/>
      <name val="Arial CE"/>
      <family val="2"/>
      <charset val="238"/>
    </font>
    <font>
      <b/>
      <sz val="13"/>
      <color indexed="10"/>
      <name val="Arial"/>
      <family val="2"/>
      <charset val="238"/>
    </font>
    <font>
      <sz val="13"/>
      <name val="Arial CE"/>
      <family val="2"/>
      <charset val="238"/>
    </font>
    <font>
      <b/>
      <sz val="13"/>
      <color indexed="18"/>
      <name val="Arial CE"/>
      <charset val="238"/>
    </font>
    <font>
      <b/>
      <sz val="13"/>
      <color indexed="18"/>
      <name val="Arial"/>
      <family val="2"/>
      <charset val="238"/>
    </font>
    <font>
      <sz val="13"/>
      <name val="Arial CE"/>
      <charset val="238"/>
    </font>
    <font>
      <b/>
      <sz val="13"/>
      <color indexed="18"/>
      <name val="Arial CE"/>
      <family val="2"/>
      <charset val="238"/>
    </font>
    <font>
      <sz val="13"/>
      <color indexed="10"/>
      <name val="Arial CE"/>
      <family val="2"/>
      <charset val="238"/>
    </font>
    <font>
      <b/>
      <sz val="13"/>
      <color indexed="10"/>
      <name val="Arial CE"/>
      <charset val="238"/>
    </font>
    <font>
      <b/>
      <sz val="13"/>
      <color indexed="17"/>
      <name val="Arial CE"/>
      <family val="2"/>
      <charset val="238"/>
    </font>
    <font>
      <sz val="13"/>
      <color indexed="8"/>
      <name val="Arial"/>
      <family val="2"/>
      <charset val="238"/>
    </font>
    <font>
      <b/>
      <sz val="13"/>
      <color indexed="17"/>
      <name val="Arial CE"/>
      <charset val="238"/>
    </font>
    <font>
      <sz val="13"/>
      <color indexed="10"/>
      <name val="Arial CE"/>
      <charset val="238"/>
    </font>
    <font>
      <sz val="13"/>
      <color indexed="10"/>
      <name val="Arial"/>
      <family val="2"/>
      <charset val="238"/>
    </font>
    <font>
      <b/>
      <sz val="13"/>
      <color indexed="53"/>
      <name val="Arial CE"/>
      <charset val="238"/>
    </font>
    <font>
      <b/>
      <sz val="13"/>
      <name val="Arial CE"/>
      <charset val="238"/>
    </font>
    <font>
      <sz val="13"/>
      <color indexed="17"/>
      <name val="Arial CE"/>
      <family val="2"/>
      <charset val="238"/>
    </font>
    <font>
      <b/>
      <u/>
      <sz val="13"/>
      <name val="Arial"/>
      <family val="2"/>
      <charset val="238"/>
    </font>
    <font>
      <b/>
      <i/>
      <sz val="13"/>
      <color indexed="48"/>
      <name val="Arial CE"/>
      <family val="2"/>
      <charset val="238"/>
    </font>
    <font>
      <b/>
      <i/>
      <sz val="13"/>
      <color indexed="18"/>
      <name val="Arial CE"/>
      <family val="2"/>
      <charset val="238"/>
    </font>
    <font>
      <b/>
      <sz val="13"/>
      <color indexed="48"/>
      <name val="Arial"/>
      <family val="2"/>
      <charset val="238"/>
    </font>
    <font>
      <b/>
      <sz val="13"/>
      <color indexed="12"/>
      <name val="Arial CE"/>
      <charset val="238"/>
    </font>
    <font>
      <b/>
      <i/>
      <sz val="13"/>
      <color indexed="48"/>
      <name val="Arial CE"/>
      <charset val="238"/>
    </font>
    <font>
      <b/>
      <sz val="13"/>
      <color indexed="12"/>
      <name val="Arial CE"/>
      <family val="2"/>
      <charset val="238"/>
    </font>
    <font>
      <b/>
      <i/>
      <sz val="13"/>
      <color indexed="48"/>
      <name val="Arial"/>
      <family val="2"/>
      <charset val="238"/>
    </font>
    <font>
      <sz val="13"/>
      <color indexed="18"/>
      <name val="Arial CE"/>
      <charset val="238"/>
    </font>
    <font>
      <b/>
      <sz val="13"/>
      <color indexed="57"/>
      <name val="Arial CE"/>
      <charset val="238"/>
    </font>
    <font>
      <b/>
      <sz val="13"/>
      <color indexed="12"/>
      <name val="Arial"/>
      <family val="2"/>
      <charset val="238"/>
    </font>
    <font>
      <b/>
      <sz val="13"/>
      <color indexed="48"/>
      <name val="Arial CE"/>
      <family val="2"/>
      <charset val="238"/>
    </font>
    <font>
      <b/>
      <sz val="13"/>
      <color indexed="53"/>
      <name val="Arial CE"/>
      <family val="2"/>
      <charset val="238"/>
    </font>
    <font>
      <sz val="13"/>
      <color indexed="17"/>
      <name val="Arial CE"/>
      <charset val="238"/>
    </font>
    <font>
      <b/>
      <sz val="13"/>
      <color rgb="FF008000"/>
      <name val="Arial CE"/>
      <family val="2"/>
      <charset val="238"/>
    </font>
    <font>
      <b/>
      <sz val="13"/>
      <color rgb="FF008000"/>
      <name val="Arial CE"/>
      <charset val="238"/>
    </font>
    <font>
      <b/>
      <sz val="13"/>
      <color rgb="FF000080"/>
      <name val="Arial CE"/>
      <charset val="238"/>
    </font>
    <font>
      <b/>
      <sz val="13"/>
      <color rgb="FFFF0000"/>
      <name val="Arial CE"/>
      <charset val="238"/>
    </font>
    <font>
      <sz val="13"/>
      <color theme="1"/>
      <name val="Arial CE"/>
      <charset val="238"/>
    </font>
    <font>
      <b/>
      <sz val="9"/>
      <name val="Arial CE"/>
      <family val="2"/>
      <charset val="238"/>
    </font>
    <font>
      <sz val="11"/>
      <name val="Calibri"/>
      <family val="2"/>
      <charset val="238"/>
    </font>
    <font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u/>
      <sz val="10"/>
      <color theme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5" fillId="0" borderId="0" applyNumberFormat="0" applyFill="0" applyBorder="0" applyAlignment="0" applyProtection="0"/>
  </cellStyleXfs>
  <cellXfs count="235">
    <xf numFmtId="0" fontId="0" fillId="0" borderId="0" xfId="0"/>
    <xf numFmtId="3" fontId="4" fillId="0" borderId="0" xfId="0" applyNumberFormat="1" applyFont="1"/>
    <xf numFmtId="0" fontId="4" fillId="0" borderId="0" xfId="0" applyFont="1"/>
    <xf numFmtId="0" fontId="7" fillId="0" borderId="0" xfId="0" applyFont="1"/>
    <xf numFmtId="0" fontId="11" fillId="0" borderId="8" xfId="0" applyFont="1" applyBorder="1"/>
    <xf numFmtId="0" fontId="23" fillId="0" borderId="8" xfId="0" applyFont="1" applyBorder="1"/>
    <xf numFmtId="0" fontId="24" fillId="0" borderId="8" xfId="0" applyFont="1" applyBorder="1"/>
    <xf numFmtId="0" fontId="7" fillId="0" borderId="8" xfId="0" applyFont="1" applyBorder="1"/>
    <xf numFmtId="0" fontId="4" fillId="0" borderId="8" xfId="0" applyFont="1" applyBorder="1"/>
    <xf numFmtId="0" fontId="27" fillId="0" borderId="0" xfId="0" applyFont="1" applyAlignment="1">
      <alignment horizontal="left" indent="1"/>
    </xf>
    <xf numFmtId="0" fontId="28" fillId="0" borderId="8" xfId="0" applyFont="1" applyBorder="1"/>
    <xf numFmtId="0" fontId="12" fillId="0" borderId="8" xfId="0" applyFont="1" applyBorder="1"/>
    <xf numFmtId="0" fontId="11" fillId="0" borderId="0" xfId="0" applyFont="1"/>
    <xf numFmtId="0" fontId="8" fillId="0" borderId="0" xfId="0" applyFont="1"/>
    <xf numFmtId="0" fontId="20" fillId="0" borderId="0" xfId="0" applyFont="1"/>
    <xf numFmtId="0" fontId="7" fillId="0" borderId="19" xfId="0" applyFont="1" applyBorder="1"/>
    <xf numFmtId="0" fontId="11" fillId="0" borderId="1" xfId="0" applyFont="1" applyBorder="1"/>
    <xf numFmtId="0" fontId="24" fillId="0" borderId="1" xfId="0" applyFont="1" applyBorder="1"/>
    <xf numFmtId="0" fontId="8" fillId="0" borderId="1" xfId="0" applyFont="1" applyBorder="1"/>
    <xf numFmtId="0" fontId="7" fillId="0" borderId="1" xfId="0" applyFont="1" applyBorder="1"/>
    <xf numFmtId="0" fontId="13" fillId="0" borderId="2" xfId="0" applyFont="1" applyBorder="1"/>
    <xf numFmtId="3" fontId="16" fillId="0" borderId="20" xfId="0" applyNumberFormat="1" applyFont="1" applyBorder="1" applyAlignment="1">
      <alignment horizontal="left"/>
    </xf>
    <xf numFmtId="3" fontId="16" fillId="0" borderId="21" xfId="0" applyNumberFormat="1" applyFont="1" applyBorder="1" applyAlignment="1">
      <alignment horizontal="left"/>
    </xf>
    <xf numFmtId="3" fontId="11" fillId="0" borderId="8" xfId="0" applyNumberFormat="1" applyFont="1" applyBorder="1" applyAlignment="1">
      <alignment horizontal="right"/>
    </xf>
    <xf numFmtId="3" fontId="11" fillId="0" borderId="22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right"/>
    </xf>
    <xf numFmtId="3" fontId="7" fillId="0" borderId="0" xfId="0" applyNumberFormat="1" applyFont="1"/>
    <xf numFmtId="3" fontId="11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left" indent="1"/>
    </xf>
    <xf numFmtId="3" fontId="11" fillId="0" borderId="0" xfId="0" applyNumberFormat="1" applyFont="1" applyAlignment="1">
      <alignment horizontal="right"/>
    </xf>
    <xf numFmtId="0" fontId="5" fillId="0" borderId="0" xfId="0" applyFont="1"/>
    <xf numFmtId="3" fontId="2" fillId="0" borderId="0" xfId="0" applyNumberFormat="1" applyFont="1" applyAlignment="1">
      <alignment horizontal="right"/>
    </xf>
    <xf numFmtId="3" fontId="23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36" fillId="0" borderId="1" xfId="0" applyFont="1" applyBorder="1"/>
    <xf numFmtId="0" fontId="21" fillId="0" borderId="1" xfId="0" applyFont="1" applyBorder="1"/>
    <xf numFmtId="0" fontId="23" fillId="0" borderId="1" xfId="0" applyFont="1" applyBorder="1"/>
    <xf numFmtId="0" fontId="23" fillId="0" borderId="17" xfId="0" applyFont="1" applyBorder="1"/>
    <xf numFmtId="0" fontId="23" fillId="0" borderId="15" xfId="0" applyFont="1" applyBorder="1"/>
    <xf numFmtId="0" fontId="23" fillId="0" borderId="0" xfId="0" applyFont="1" applyAlignment="1">
      <alignment horizontal="left" indent="1"/>
    </xf>
    <xf numFmtId="3" fontId="4" fillId="0" borderId="0" xfId="0" applyNumberFormat="1" applyFont="1" applyAlignment="1">
      <alignment horizontal="right"/>
    </xf>
    <xf numFmtId="0" fontId="37" fillId="0" borderId="1" xfId="0" applyFont="1" applyBorder="1"/>
    <xf numFmtId="0" fontId="7" fillId="0" borderId="17" xfId="0" applyFont="1" applyBorder="1"/>
    <xf numFmtId="0" fontId="7" fillId="0" borderId="15" xfId="0" applyFont="1" applyBorder="1"/>
    <xf numFmtId="0" fontId="7" fillId="0" borderId="22" xfId="0" applyFont="1" applyBorder="1"/>
    <xf numFmtId="3" fontId="11" fillId="0" borderId="1" xfId="0" applyNumberFormat="1" applyFont="1" applyBorder="1"/>
    <xf numFmtId="3" fontId="11" fillId="0" borderId="5" xfId="0" applyNumberFormat="1" applyFont="1" applyBorder="1"/>
    <xf numFmtId="3" fontId="8" fillId="0" borderId="1" xfId="0" applyNumberFormat="1" applyFont="1" applyBorder="1"/>
    <xf numFmtId="3" fontId="8" fillId="0" borderId="5" xfId="0" applyNumberFormat="1" applyFont="1" applyBorder="1"/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3" fillId="0" borderId="0" xfId="0" applyFont="1"/>
    <xf numFmtId="0" fontId="10" fillId="0" borderId="1" xfId="0" applyFont="1" applyBorder="1"/>
    <xf numFmtId="0" fontId="24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3" fontId="30" fillId="0" borderId="1" xfId="0" applyNumberFormat="1" applyFont="1" applyBorder="1" applyAlignment="1">
      <alignment horizontal="right"/>
    </xf>
    <xf numFmtId="3" fontId="30" fillId="0" borderId="5" xfId="0" applyNumberFormat="1" applyFont="1" applyBorder="1" applyAlignment="1">
      <alignment horizontal="right"/>
    </xf>
    <xf numFmtId="0" fontId="10" fillId="0" borderId="17" xfId="0" applyFont="1" applyBorder="1"/>
    <xf numFmtId="3" fontId="10" fillId="0" borderId="17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3" fontId="10" fillId="0" borderId="0" xfId="0" applyNumberFormat="1" applyFont="1"/>
    <xf numFmtId="3" fontId="10" fillId="0" borderId="0" xfId="0" applyNumberFormat="1" applyFont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10" fillId="0" borderId="8" xfId="0" applyNumberFormat="1" applyFont="1" applyBorder="1" applyAlignment="1">
      <alignment horizontal="right"/>
    </xf>
    <xf numFmtId="0" fontId="10" fillId="0" borderId="0" xfId="0" applyFont="1"/>
    <xf numFmtId="0" fontId="5" fillId="0" borderId="8" xfId="0" applyFont="1" applyBorder="1"/>
    <xf numFmtId="3" fontId="5" fillId="0" borderId="0" xfId="0" applyNumberFormat="1" applyFont="1" applyAlignment="1">
      <alignment horizontal="right"/>
    </xf>
    <xf numFmtId="0" fontId="7" fillId="0" borderId="6" xfId="0" applyFont="1" applyBorder="1"/>
    <xf numFmtId="0" fontId="7" fillId="0" borderId="7" xfId="0" applyFont="1" applyBorder="1"/>
    <xf numFmtId="0" fontId="37" fillId="0" borderId="20" xfId="0" applyFont="1" applyBorder="1"/>
    <xf numFmtId="0" fontId="31" fillId="0" borderId="20" xfId="0" applyFont="1" applyBorder="1"/>
    <xf numFmtId="0" fontId="31" fillId="0" borderId="2" xfId="0" applyFont="1" applyBorder="1"/>
    <xf numFmtId="0" fontId="31" fillId="0" borderId="16" xfId="0" applyFont="1" applyBorder="1"/>
    <xf numFmtId="0" fontId="7" fillId="0" borderId="9" xfId="0" applyFont="1" applyBorder="1"/>
    <xf numFmtId="0" fontId="7" fillId="0" borderId="26" xfId="0" applyFont="1" applyBorder="1"/>
    <xf numFmtId="0" fontId="28" fillId="0" borderId="0" xfId="0" applyFont="1"/>
    <xf numFmtId="0" fontId="13" fillId="0" borderId="0" xfId="0" applyFont="1"/>
    <xf numFmtId="0" fontId="7" fillId="0" borderId="2" xfId="0" applyFont="1" applyBorder="1"/>
    <xf numFmtId="0" fontId="10" fillId="0" borderId="2" xfId="0" applyFont="1" applyBorder="1"/>
    <xf numFmtId="0" fontId="14" fillId="0" borderId="0" xfId="0" applyFont="1"/>
    <xf numFmtId="0" fontId="21" fillId="0" borderId="0" xfId="0" applyFont="1"/>
    <xf numFmtId="0" fontId="33" fillId="0" borderId="0" xfId="0" applyFont="1"/>
    <xf numFmtId="3" fontId="11" fillId="0" borderId="15" xfId="0" applyNumberFormat="1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0" fontId="12" fillId="0" borderId="0" xfId="0" applyFont="1"/>
    <xf numFmtId="3" fontId="5" fillId="0" borderId="15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0" fontId="16" fillId="0" borderId="0" xfId="0" applyFont="1"/>
    <xf numFmtId="0" fontId="26" fillId="0" borderId="0" xfId="0" applyFont="1"/>
    <xf numFmtId="0" fontId="19" fillId="0" borderId="0" xfId="0" applyFont="1"/>
    <xf numFmtId="3" fontId="19" fillId="0" borderId="8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3" fontId="19" fillId="0" borderId="17" xfId="0" applyNumberFormat="1" applyFont="1" applyBorder="1" applyAlignment="1">
      <alignment horizontal="right"/>
    </xf>
    <xf numFmtId="3" fontId="19" fillId="0" borderId="0" xfId="0" applyNumberFormat="1" applyFont="1" applyAlignment="1">
      <alignment horizontal="right"/>
    </xf>
    <xf numFmtId="0" fontId="34" fillId="0" borderId="0" xfId="0" applyFont="1"/>
    <xf numFmtId="3" fontId="34" fillId="0" borderId="8" xfId="0" applyNumberFormat="1" applyFont="1" applyBorder="1" applyAlignment="1">
      <alignment horizontal="right"/>
    </xf>
    <xf numFmtId="3" fontId="34" fillId="0" borderId="1" xfId="0" applyNumberFormat="1" applyFont="1" applyBorder="1" applyAlignment="1">
      <alignment horizontal="right"/>
    </xf>
    <xf numFmtId="3" fontId="34" fillId="0" borderId="17" xfId="0" applyNumberFormat="1" applyFont="1" applyBorder="1" applyAlignment="1">
      <alignment horizontal="right"/>
    </xf>
    <xf numFmtId="3" fontId="34" fillId="0" borderId="0" xfId="0" applyNumberFormat="1" applyFont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3" fontId="13" fillId="0" borderId="8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3" fontId="13" fillId="0" borderId="17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0" fontId="35" fillId="0" borderId="0" xfId="0" applyFont="1"/>
    <xf numFmtId="3" fontId="20" fillId="0" borderId="8" xfId="0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right"/>
    </xf>
    <xf numFmtId="3" fontId="20" fillId="0" borderId="17" xfId="0" applyNumberFormat="1" applyFont="1" applyBorder="1" applyAlignment="1">
      <alignment horizontal="right"/>
    </xf>
    <xf numFmtId="3" fontId="20" fillId="0" borderId="0" xfId="0" applyNumberFormat="1" applyFont="1" applyAlignment="1">
      <alignment horizontal="right"/>
    </xf>
    <xf numFmtId="3" fontId="20" fillId="0" borderId="3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3" fontId="20" fillId="0" borderId="18" xfId="0" applyNumberFormat="1" applyFont="1" applyBorder="1" applyAlignment="1">
      <alignment horizontal="right"/>
    </xf>
    <xf numFmtId="0" fontId="20" fillId="0" borderId="0" xfId="0" applyFont="1" applyAlignment="1">
      <alignment horizontal="left"/>
    </xf>
    <xf numFmtId="3" fontId="5" fillId="0" borderId="8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10" fillId="0" borderId="1" xfId="0" applyNumberFormat="1" applyFont="1" applyBorder="1"/>
    <xf numFmtId="3" fontId="13" fillId="0" borderId="2" xfId="0" applyNumberFormat="1" applyFont="1" applyBorder="1"/>
    <xf numFmtId="0" fontId="17" fillId="0" borderId="5" xfId="0" applyFont="1" applyBorder="1"/>
    <xf numFmtId="0" fontId="33" fillId="0" borderId="15" xfId="0" applyFont="1" applyBorder="1"/>
    <xf numFmtId="0" fontId="33" fillId="0" borderId="22" xfId="0" applyFont="1" applyBorder="1"/>
    <xf numFmtId="0" fontId="22" fillId="0" borderId="0" xfId="0" applyFont="1"/>
    <xf numFmtId="0" fontId="3" fillId="0" borderId="12" xfId="0" applyFont="1" applyBorder="1" applyAlignment="1">
      <alignment horizontal="center"/>
    </xf>
    <xf numFmtId="0" fontId="18" fillId="0" borderId="0" xfId="0" applyFont="1"/>
    <xf numFmtId="0" fontId="7" fillId="0" borderId="3" xfId="0" applyFont="1" applyBorder="1"/>
    <xf numFmtId="3" fontId="3" fillId="0" borderId="0" xfId="0" applyNumberFormat="1" applyFont="1"/>
    <xf numFmtId="3" fontId="6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25" fillId="0" borderId="0" xfId="0" applyNumberFormat="1" applyFont="1"/>
    <xf numFmtId="0" fontId="4" fillId="0" borderId="0" xfId="0" applyFont="1" applyAlignment="1">
      <alignment horizontal="left" wrapText="1" indent="1"/>
    </xf>
    <xf numFmtId="10" fontId="15" fillId="0" borderId="0" xfId="0" applyNumberFormat="1" applyFont="1"/>
    <xf numFmtId="3" fontId="29" fillId="0" borderId="0" xfId="0" applyNumberFormat="1" applyFont="1" applyAlignment="1">
      <alignment horizontal="right"/>
    </xf>
    <xf numFmtId="10" fontId="29" fillId="0" borderId="0" xfId="0" applyNumberFormat="1" applyFont="1"/>
    <xf numFmtId="3" fontId="25" fillId="0" borderId="0" xfId="0" applyNumberFormat="1" applyFont="1" applyAlignment="1">
      <alignment horizontal="right"/>
    </xf>
    <xf numFmtId="10" fontId="4" fillId="0" borderId="0" xfId="0" applyNumberFormat="1" applyFont="1"/>
    <xf numFmtId="0" fontId="4" fillId="0" borderId="1" xfId="0" applyFont="1" applyBorder="1"/>
    <xf numFmtId="0" fontId="7" fillId="0" borderId="5" xfId="0" applyFont="1" applyBorder="1"/>
    <xf numFmtId="0" fontId="8" fillId="0" borderId="5" xfId="0" applyFont="1" applyBorder="1"/>
    <xf numFmtId="0" fontId="27" fillId="0" borderId="0" xfId="0" applyFont="1"/>
    <xf numFmtId="3" fontId="9" fillId="0" borderId="0" xfId="0" applyNumberFormat="1" applyFont="1"/>
    <xf numFmtId="0" fontId="10" fillId="0" borderId="5" xfId="0" applyFont="1" applyBorder="1"/>
    <xf numFmtId="3" fontId="27" fillId="0" borderId="0" xfId="0" applyNumberFormat="1" applyFont="1" applyAlignment="1">
      <alignment horizontal="right"/>
    </xf>
    <xf numFmtId="0" fontId="37" fillId="0" borderId="0" xfId="0" applyFont="1"/>
    <xf numFmtId="3" fontId="38" fillId="0" borderId="1" xfId="0" applyNumberFormat="1" applyFont="1" applyBorder="1"/>
    <xf numFmtId="3" fontId="38" fillId="0" borderId="5" xfId="0" applyNumberFormat="1" applyFont="1" applyBorder="1"/>
    <xf numFmtId="3" fontId="40" fillId="0" borderId="10" xfId="0" applyNumberFormat="1" applyFont="1" applyBorder="1"/>
    <xf numFmtId="3" fontId="39" fillId="0" borderId="10" xfId="0" applyNumberFormat="1" applyFont="1" applyBorder="1"/>
    <xf numFmtId="3" fontId="39" fillId="0" borderId="34" xfId="0" applyNumberFormat="1" applyFont="1" applyBorder="1"/>
    <xf numFmtId="0" fontId="7" fillId="0" borderId="4" xfId="0" applyFont="1" applyBorder="1"/>
    <xf numFmtId="0" fontId="40" fillId="0" borderId="6" xfId="0" applyFont="1" applyBorder="1"/>
    <xf numFmtId="3" fontId="32" fillId="0" borderId="0" xfId="0" applyNumberFormat="1" applyFont="1" applyAlignment="1">
      <alignment horizontal="right"/>
    </xf>
    <xf numFmtId="0" fontId="32" fillId="0" borderId="0" xfId="0" applyFont="1" applyAlignment="1">
      <alignment horizontal="right"/>
    </xf>
    <xf numFmtId="0" fontId="32" fillId="0" borderId="0" xfId="0" applyFont="1"/>
    <xf numFmtId="3" fontId="32" fillId="0" borderId="0" xfId="0" applyNumberFormat="1" applyFont="1"/>
    <xf numFmtId="3" fontId="9" fillId="0" borderId="0" xfId="0" applyNumberFormat="1" applyFont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0" fontId="6" fillId="0" borderId="1" xfId="0" applyNumberFormat="1" applyFont="1" applyBorder="1"/>
    <xf numFmtId="0" fontId="6" fillId="0" borderId="17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9" fillId="0" borderId="15" xfId="0" applyNumberFormat="1" applyFont="1" applyBorder="1" applyAlignment="1">
      <alignment horizontal="right"/>
    </xf>
    <xf numFmtId="0" fontId="29" fillId="0" borderId="1" xfId="0" applyFont="1" applyBorder="1" applyAlignment="1">
      <alignment horizontal="right"/>
    </xf>
    <xf numFmtId="10" fontId="29" fillId="0" borderId="1" xfId="0" applyNumberFormat="1" applyFont="1" applyBorder="1"/>
    <xf numFmtId="0" fontId="29" fillId="0" borderId="17" xfId="0" applyFont="1" applyBorder="1" applyAlignment="1">
      <alignment horizontal="right"/>
    </xf>
    <xf numFmtId="10" fontId="15" fillId="0" borderId="1" xfId="0" applyNumberFormat="1" applyFont="1" applyBorder="1"/>
    <xf numFmtId="10" fontId="4" fillId="0" borderId="1" xfId="0" applyNumberFormat="1" applyFont="1" applyBorder="1"/>
    <xf numFmtId="3" fontId="32" fillId="0" borderId="15" xfId="0" applyNumberFormat="1" applyFont="1" applyBorder="1" applyAlignment="1">
      <alignment horizontal="right"/>
    </xf>
    <xf numFmtId="0" fontId="32" fillId="0" borderId="1" xfId="0" applyFont="1" applyBorder="1" applyAlignment="1">
      <alignment horizontal="right"/>
    </xf>
    <xf numFmtId="10" fontId="32" fillId="0" borderId="1" xfId="0" applyNumberFormat="1" applyFont="1" applyBorder="1"/>
    <xf numFmtId="0" fontId="32" fillId="0" borderId="17" xfId="0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3" fontId="32" fillId="0" borderId="8" xfId="0" applyNumberFormat="1" applyFont="1" applyBorder="1" applyAlignment="1">
      <alignment horizontal="right"/>
    </xf>
    <xf numFmtId="3" fontId="32" fillId="0" borderId="1" xfId="0" applyNumberFormat="1" applyFont="1" applyBorder="1" applyAlignment="1">
      <alignment horizontal="right"/>
    </xf>
    <xf numFmtId="3" fontId="32" fillId="0" borderId="17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0" fontId="18" fillId="0" borderId="0" xfId="0" applyFont="1" applyAlignment="1">
      <alignment horizontal="center" vertical="center"/>
    </xf>
    <xf numFmtId="10" fontId="6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 indent="4"/>
    </xf>
    <xf numFmtId="0" fontId="44" fillId="0" borderId="0" xfId="0" applyFont="1" applyAlignment="1">
      <alignment horizontal="justify" vertical="center"/>
    </xf>
    <xf numFmtId="0" fontId="43" fillId="0" borderId="0" xfId="0" applyFont="1" applyAlignment="1">
      <alignment horizontal="justify" vertical="center"/>
    </xf>
    <xf numFmtId="0" fontId="45" fillId="0" borderId="0" xfId="2" applyAlignment="1">
      <alignment horizontal="justify" vertical="center"/>
    </xf>
    <xf numFmtId="0" fontId="42" fillId="0" borderId="0" xfId="0" applyFont="1" applyAlignment="1">
      <alignment vertical="center"/>
    </xf>
    <xf numFmtId="0" fontId="24" fillId="0" borderId="17" xfId="0" applyFont="1" applyBorder="1" applyAlignment="1">
      <alignment horizontal="left"/>
    </xf>
    <xf numFmtId="0" fontId="24" fillId="0" borderId="8" xfId="0" applyFont="1" applyBorder="1" applyAlignment="1">
      <alignment horizontal="left"/>
    </xf>
    <xf numFmtId="0" fontId="24" fillId="0" borderId="17" xfId="0" applyFont="1" applyBorder="1" applyAlignment="1">
      <alignment horizontal="left" wrapText="1"/>
    </xf>
    <xf numFmtId="0" fontId="24" fillId="0" borderId="8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7" fillId="0" borderId="17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11" fillId="0" borderId="1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0" fillId="0" borderId="17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37" fillId="0" borderId="31" xfId="0" applyFont="1" applyBorder="1" applyAlignment="1">
      <alignment horizontal="left"/>
    </xf>
    <xf numFmtId="0" fontId="37" fillId="0" borderId="32" xfId="0" applyFont="1" applyBorder="1" applyAlignment="1">
      <alignment horizontal="left"/>
    </xf>
    <xf numFmtId="0" fontId="37" fillId="0" borderId="33" xfId="0" applyFont="1" applyBorder="1" applyAlignment="1">
      <alignment horizontal="left"/>
    </xf>
    <xf numFmtId="0" fontId="37" fillId="0" borderId="1" xfId="0" applyFont="1" applyBorder="1" applyAlignment="1">
      <alignment horizontal="left"/>
    </xf>
    <xf numFmtId="0" fontId="37" fillId="0" borderId="17" xfId="0" applyFont="1" applyBorder="1" applyAlignment="1">
      <alignment horizontal="left"/>
    </xf>
  </cellXfs>
  <cellStyles count="3">
    <cellStyle name="Hivatkozás" xfId="2" builtinId="8"/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mruColors>
      <color rgb="FF0F1833"/>
      <color rgb="FF17244D"/>
      <color rgb="FF110B3D"/>
      <color rgb="FF2C8927"/>
      <color rgb="FF213A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r.njt.hu/onkorm/-:10:1698:-:-:1:-:-:-/1/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X445"/>
  <sheetViews>
    <sheetView showGridLines="0" tabSelected="1" zoomScale="70" zoomScaleNormal="70" workbookViewId="0">
      <selection activeCell="D49" sqref="D49"/>
    </sheetView>
  </sheetViews>
  <sheetFormatPr defaultColWidth="9.140625" defaultRowHeight="16.5" x14ac:dyDescent="0.25"/>
  <cols>
    <col min="1" max="1" width="5.7109375" style="206" customWidth="1"/>
    <col min="2" max="2" width="5.5703125" style="2" customWidth="1"/>
    <col min="3" max="3" width="6.28515625" style="2" customWidth="1"/>
    <col min="4" max="4" width="5.5703125" style="2" customWidth="1"/>
    <col min="5" max="5" width="7.28515625" style="2" customWidth="1"/>
    <col min="6" max="6" width="5.28515625" style="2" customWidth="1"/>
    <col min="7" max="7" width="57.140625" style="2" customWidth="1"/>
    <col min="8" max="8" width="18.28515625" style="2" customWidth="1"/>
    <col min="9" max="9" width="17.85546875" style="2" customWidth="1"/>
    <col min="10" max="10" width="18.42578125" style="2" customWidth="1"/>
    <col min="11" max="11" width="20.42578125" style="2" customWidth="1"/>
    <col min="12" max="12" width="14.42578125" style="2" customWidth="1"/>
    <col min="13" max="13" width="18.7109375" style="136" hidden="1" customWidth="1"/>
    <col min="14" max="14" width="15.28515625" style="136" hidden="1" customWidth="1"/>
    <col min="15" max="15" width="14.85546875" style="136" hidden="1" customWidth="1"/>
    <col min="16" max="16" width="15" style="136" hidden="1" customWidth="1"/>
    <col min="17" max="17" width="15.28515625" style="136" hidden="1" customWidth="1"/>
    <col min="18" max="18" width="13.42578125" style="2" hidden="1" customWidth="1"/>
    <col min="19" max="19" width="15" style="136" hidden="1" customWidth="1"/>
    <col min="20" max="20" width="18.7109375" style="136" customWidth="1"/>
    <col min="21" max="21" width="18.5703125" style="2" customWidth="1"/>
    <col min="22" max="22" width="16.140625" style="2" customWidth="1"/>
    <col min="23" max="23" width="13.140625" style="2" customWidth="1"/>
    <col min="24" max="24" width="14.28515625" style="2" customWidth="1"/>
    <col min="25" max="25" width="10.5703125" style="2" customWidth="1"/>
    <col min="26" max="16384" width="9.140625" style="2"/>
  </cols>
  <sheetData>
    <row r="1" spans="1:24" x14ac:dyDescent="0.25">
      <c r="A1" s="135"/>
      <c r="G1" s="216" t="s">
        <v>43</v>
      </c>
      <c r="H1" s="216"/>
      <c r="I1" s="216"/>
      <c r="J1" s="216"/>
      <c r="K1" s="216"/>
    </row>
    <row r="2" spans="1:24" x14ac:dyDescent="0.25">
      <c r="A2" s="135"/>
      <c r="G2" s="129" t="s">
        <v>36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1:24" ht="17.25" thickBot="1" x14ac:dyDescent="0.3">
      <c r="A3" s="135"/>
      <c r="G3" s="2" t="s">
        <v>44</v>
      </c>
      <c r="K3" s="136" t="s">
        <v>33</v>
      </c>
    </row>
    <row r="4" spans="1:24" ht="18" thickTop="1" thickBot="1" x14ac:dyDescent="0.3">
      <c r="A4" s="49"/>
      <c r="B4" s="50" t="s">
        <v>1</v>
      </c>
      <c r="C4" s="50" t="s">
        <v>2</v>
      </c>
      <c r="D4" s="50" t="s">
        <v>3</v>
      </c>
      <c r="E4" s="50" t="s">
        <v>4</v>
      </c>
      <c r="F4" s="50" t="s">
        <v>5</v>
      </c>
      <c r="G4" s="50" t="s">
        <v>6</v>
      </c>
      <c r="H4" s="50" t="s">
        <v>7</v>
      </c>
      <c r="I4" s="50" t="s">
        <v>8</v>
      </c>
      <c r="J4" s="50" t="s">
        <v>9</v>
      </c>
      <c r="K4" s="51" t="s">
        <v>10</v>
      </c>
      <c r="L4" s="52"/>
      <c r="M4" s="52"/>
      <c r="N4" s="52"/>
      <c r="O4" s="52"/>
      <c r="P4" s="52"/>
      <c r="Q4" s="52"/>
      <c r="R4" s="52"/>
      <c r="S4" s="52"/>
      <c r="T4" s="52"/>
      <c r="U4" s="137"/>
      <c r="V4" s="137"/>
      <c r="W4" s="137"/>
      <c r="X4" s="137"/>
    </row>
    <row r="5" spans="1:24" ht="56.25" customHeight="1" thickTop="1" thickBot="1" x14ac:dyDescent="0.3">
      <c r="A5" s="224">
        <v>1</v>
      </c>
      <c r="B5" s="226" t="s">
        <v>15</v>
      </c>
      <c r="C5" s="226" t="s">
        <v>16</v>
      </c>
      <c r="D5" s="226" t="s">
        <v>17</v>
      </c>
      <c r="E5" s="226" t="s">
        <v>15</v>
      </c>
      <c r="F5" s="228" t="s">
        <v>16</v>
      </c>
      <c r="G5" s="229"/>
      <c r="H5" s="138" t="s">
        <v>18</v>
      </c>
      <c r="I5" s="139" t="s">
        <v>19</v>
      </c>
      <c r="J5" s="139" t="s">
        <v>20</v>
      </c>
      <c r="K5" s="140" t="s">
        <v>21</v>
      </c>
      <c r="L5" s="52"/>
      <c r="M5" s="52"/>
      <c r="N5" s="52"/>
      <c r="O5" s="52"/>
      <c r="P5" s="52"/>
      <c r="Q5" s="52"/>
      <c r="R5" s="52"/>
      <c r="S5" s="52"/>
      <c r="T5" s="53"/>
      <c r="U5" s="141"/>
      <c r="V5" s="142"/>
      <c r="W5" s="142"/>
      <c r="X5" s="142"/>
    </row>
    <row r="6" spans="1:24" ht="23.25" customHeight="1" thickTop="1" thickBot="1" x14ac:dyDescent="0.3">
      <c r="A6" s="225"/>
      <c r="B6" s="227"/>
      <c r="C6" s="227"/>
      <c r="D6" s="227"/>
      <c r="E6" s="227"/>
      <c r="F6" s="228" t="s">
        <v>17</v>
      </c>
      <c r="G6" s="229"/>
      <c r="H6" s="130">
        <v>2023</v>
      </c>
      <c r="I6" s="130">
        <v>2023</v>
      </c>
      <c r="J6" s="130">
        <v>2023</v>
      </c>
      <c r="K6" s="143">
        <v>2023</v>
      </c>
      <c r="L6" s="52"/>
      <c r="M6" s="52"/>
      <c r="N6" s="52"/>
      <c r="O6" s="52"/>
      <c r="P6" s="52"/>
      <c r="Q6" s="52"/>
      <c r="R6" s="52"/>
      <c r="S6" s="52"/>
      <c r="T6" s="54"/>
      <c r="U6" s="137"/>
      <c r="V6" s="137"/>
      <c r="W6" s="137"/>
      <c r="X6" s="137"/>
    </row>
    <row r="7" spans="1:24" ht="17.25" thickTop="1" x14ac:dyDescent="0.25">
      <c r="A7" s="144">
        <v>2</v>
      </c>
      <c r="B7" s="230" t="s">
        <v>41</v>
      </c>
      <c r="C7" s="231"/>
      <c r="D7" s="231"/>
      <c r="E7" s="231"/>
      <c r="F7" s="231"/>
      <c r="G7" s="232"/>
      <c r="H7" s="21"/>
      <c r="I7" s="21"/>
      <c r="J7" s="21"/>
      <c r="K7" s="22"/>
      <c r="L7" s="55"/>
      <c r="M7" s="40"/>
      <c r="N7" s="145"/>
      <c r="O7" s="145"/>
      <c r="P7" s="145"/>
      <c r="Q7" s="145"/>
      <c r="T7" s="40"/>
      <c r="V7" s="3"/>
      <c r="W7" s="40"/>
    </row>
    <row r="8" spans="1:24" x14ac:dyDescent="0.25">
      <c r="A8" s="144">
        <v>4</v>
      </c>
      <c r="B8" s="4"/>
      <c r="C8" s="4">
        <v>1</v>
      </c>
      <c r="D8" s="16"/>
      <c r="E8" s="16"/>
      <c r="F8" s="220" t="s">
        <v>11</v>
      </c>
      <c r="G8" s="221"/>
      <c r="H8" s="23">
        <f>I8+J8+K8</f>
        <v>75839740</v>
      </c>
      <c r="I8" s="23">
        <v>75359740</v>
      </c>
      <c r="J8" s="23">
        <v>480000</v>
      </c>
      <c r="K8" s="24">
        <v>0</v>
      </c>
      <c r="L8" s="12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30.75" customHeight="1" x14ac:dyDescent="0.25">
      <c r="A9" s="144">
        <v>5</v>
      </c>
      <c r="B9" s="5"/>
      <c r="C9" s="6">
        <v>2</v>
      </c>
      <c r="D9" s="17"/>
      <c r="E9" s="17"/>
      <c r="F9" s="214" t="s">
        <v>12</v>
      </c>
      <c r="G9" s="215"/>
      <c r="H9" s="23">
        <f>I9+J9+K9</f>
        <v>10060244</v>
      </c>
      <c r="I9" s="25">
        <v>10004084</v>
      </c>
      <c r="J9" s="25">
        <v>56160</v>
      </c>
      <c r="K9" s="24">
        <v>0</v>
      </c>
      <c r="L9" s="56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</row>
    <row r="10" spans="1:24" x14ac:dyDescent="0.25">
      <c r="A10" s="144">
        <v>6</v>
      </c>
      <c r="B10" s="5"/>
      <c r="C10" s="6">
        <v>3</v>
      </c>
      <c r="D10" s="17"/>
      <c r="E10" s="17"/>
      <c r="F10" s="212" t="s">
        <v>13</v>
      </c>
      <c r="G10" s="213"/>
      <c r="H10" s="23">
        <f>I10+J10+K10</f>
        <v>105305398</v>
      </c>
      <c r="I10" s="23">
        <v>94242878</v>
      </c>
      <c r="J10" s="23">
        <v>11062520</v>
      </c>
      <c r="K10" s="24">
        <v>0</v>
      </c>
      <c r="L10" s="56"/>
      <c r="M10" s="32"/>
      <c r="N10" s="32"/>
      <c r="O10" s="32"/>
      <c r="P10" s="32"/>
      <c r="Q10" s="32"/>
      <c r="R10" s="32"/>
      <c r="S10" s="32"/>
      <c r="T10" s="32"/>
      <c r="U10" s="146"/>
      <c r="V10" s="26"/>
      <c r="W10" s="40"/>
      <c r="X10" s="1"/>
    </row>
    <row r="11" spans="1:24" x14ac:dyDescent="0.25">
      <c r="A11" s="144">
        <v>7</v>
      </c>
      <c r="B11" s="5"/>
      <c r="C11" s="6">
        <v>4</v>
      </c>
      <c r="D11" s="17"/>
      <c r="E11" s="17"/>
      <c r="F11" s="212" t="s">
        <v>14</v>
      </c>
      <c r="G11" s="213"/>
      <c r="H11" s="23">
        <f>SUM(H12:H13)</f>
        <v>0</v>
      </c>
      <c r="I11" s="23">
        <f>SUM(I12:I13)</f>
        <v>0</v>
      </c>
      <c r="J11" s="23">
        <f>SUM(J13:J13)</f>
        <v>0</v>
      </c>
      <c r="K11" s="24">
        <f>SUM(K13:K13)</f>
        <v>0</v>
      </c>
      <c r="L11" s="56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x14ac:dyDescent="0.25">
      <c r="A12" s="144">
        <v>8</v>
      </c>
      <c r="B12" s="5"/>
      <c r="C12" s="6"/>
      <c r="D12" s="57">
        <v>1</v>
      </c>
      <c r="E12" s="17"/>
      <c r="F12" s="58"/>
      <c r="G12" s="59" t="s">
        <v>22</v>
      </c>
      <c r="H12" s="60">
        <f t="shared" ref="H12:H13" si="0">I12+J12+K12</f>
        <v>0</v>
      </c>
      <c r="I12" s="60"/>
      <c r="J12" s="60">
        <v>0</v>
      </c>
      <c r="K12" s="61">
        <v>0</v>
      </c>
      <c r="L12" s="56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24" ht="21.75" customHeight="1" x14ac:dyDescent="0.25">
      <c r="A13" s="144">
        <v>9</v>
      </c>
      <c r="B13" s="7"/>
      <c r="C13" s="7"/>
      <c r="D13" s="19">
        <v>2</v>
      </c>
      <c r="E13" s="19"/>
      <c r="F13" s="42"/>
      <c r="G13" s="62" t="s">
        <v>23</v>
      </c>
      <c r="H13" s="60">
        <f t="shared" si="0"/>
        <v>0</v>
      </c>
      <c r="I13" s="63">
        <v>0</v>
      </c>
      <c r="J13" s="63">
        <v>0</v>
      </c>
      <c r="K13" s="64">
        <v>0</v>
      </c>
      <c r="L13" s="147"/>
      <c r="M13" s="40"/>
      <c r="R13" s="148"/>
      <c r="T13" s="40"/>
      <c r="U13" s="1"/>
      <c r="V13" s="65"/>
      <c r="W13" s="66"/>
      <c r="X13" s="1"/>
    </row>
    <row r="14" spans="1:24" s="131" customFormat="1" x14ac:dyDescent="0.25">
      <c r="A14" s="144">
        <v>44</v>
      </c>
      <c r="B14" s="70"/>
      <c r="C14" s="7" t="s">
        <v>35</v>
      </c>
      <c r="D14" s="19"/>
      <c r="E14" s="19"/>
      <c r="F14" s="19"/>
      <c r="G14" s="19"/>
      <c r="H14" s="57">
        <f t="shared" ref="H14" si="1">I14+J14+K14</f>
        <v>1</v>
      </c>
      <c r="I14" s="57">
        <v>1</v>
      </c>
      <c r="J14" s="57">
        <v>0</v>
      </c>
      <c r="K14" s="126">
        <v>0</v>
      </c>
      <c r="L14" s="30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</row>
    <row r="15" spans="1:24" x14ac:dyDescent="0.25">
      <c r="A15" s="144">
        <v>45</v>
      </c>
      <c r="B15" s="7"/>
      <c r="C15" s="7"/>
      <c r="D15" s="19"/>
      <c r="E15" s="19" t="s">
        <v>0</v>
      </c>
      <c r="F15" s="153"/>
      <c r="G15" s="153"/>
      <c r="H15" s="57">
        <f t="shared" ref="H15:H17" si="2">I15+J15+K15</f>
        <v>5</v>
      </c>
      <c r="I15" s="19">
        <v>5</v>
      </c>
      <c r="J15" s="19">
        <v>0</v>
      </c>
      <c r="K15" s="154">
        <v>0</v>
      </c>
      <c r="L15" s="30"/>
      <c r="M15" s="40"/>
      <c r="R15" s="152"/>
      <c r="T15" s="40"/>
      <c r="U15" s="1"/>
      <c r="V15" s="1"/>
      <c r="W15" s="1"/>
      <c r="X15" s="1"/>
    </row>
    <row r="16" spans="1:24" x14ac:dyDescent="0.25">
      <c r="A16" s="144">
        <v>46</v>
      </c>
      <c r="B16" s="7"/>
      <c r="C16" s="7"/>
      <c r="D16" s="19"/>
      <c r="E16" s="19" t="s">
        <v>25</v>
      </c>
      <c r="F16" s="153"/>
      <c r="G16" s="153"/>
      <c r="H16" s="57">
        <f t="shared" si="2"/>
        <v>10</v>
      </c>
      <c r="I16" s="19">
        <v>10</v>
      </c>
      <c r="J16" s="19">
        <v>0</v>
      </c>
      <c r="K16" s="154">
        <v>0</v>
      </c>
      <c r="L16" s="30"/>
      <c r="M16" s="40"/>
      <c r="R16" s="152"/>
      <c r="T16" s="40"/>
      <c r="U16" s="1"/>
      <c r="V16" s="1"/>
      <c r="W16" s="1"/>
      <c r="X16" s="1"/>
    </row>
    <row r="17" spans="1:24" x14ac:dyDescent="0.25">
      <c r="A17" s="144">
        <v>47</v>
      </c>
      <c r="B17" s="7"/>
      <c r="C17" s="7"/>
      <c r="D17" s="19"/>
      <c r="E17" s="19" t="s">
        <v>26</v>
      </c>
      <c r="F17" s="153"/>
      <c r="G17" s="153"/>
      <c r="H17" s="57">
        <f t="shared" si="2"/>
        <v>15</v>
      </c>
      <c r="I17" s="19">
        <v>15</v>
      </c>
      <c r="J17" s="19">
        <v>0</v>
      </c>
      <c r="K17" s="154">
        <v>0</v>
      </c>
      <c r="L17" s="30"/>
      <c r="M17" s="40"/>
      <c r="R17" s="152"/>
      <c r="T17" s="40"/>
      <c r="U17" s="1"/>
      <c r="V17" s="1"/>
      <c r="W17" s="1"/>
      <c r="X17" s="1"/>
    </row>
    <row r="18" spans="1:24" x14ac:dyDescent="0.25">
      <c r="A18" s="144">
        <v>48</v>
      </c>
      <c r="B18" s="233" t="s">
        <v>39</v>
      </c>
      <c r="C18" s="233"/>
      <c r="D18" s="233"/>
      <c r="E18" s="233"/>
      <c r="F18" s="233"/>
      <c r="G18" s="233"/>
      <c r="H18" s="233"/>
      <c r="I18" s="234"/>
      <c r="J18" s="43"/>
      <c r="K18" s="44"/>
      <c r="L18" s="30"/>
      <c r="M18" s="40"/>
      <c r="R18" s="152"/>
      <c r="T18" s="40"/>
      <c r="U18" s="1"/>
      <c r="V18" s="1"/>
      <c r="W18" s="1"/>
      <c r="X18" s="1"/>
    </row>
    <row r="19" spans="1:24" x14ac:dyDescent="0.25">
      <c r="A19" s="144">
        <v>50</v>
      </c>
      <c r="B19" s="4"/>
      <c r="C19" s="4">
        <v>1</v>
      </c>
      <c r="D19" s="16"/>
      <c r="E19" s="16"/>
      <c r="F19" s="220" t="s">
        <v>11</v>
      </c>
      <c r="G19" s="221"/>
      <c r="H19" s="45">
        <f t="shared" ref="H19:H20" si="3">I19+J19+K19</f>
        <v>63841052</v>
      </c>
      <c r="I19" s="47">
        <v>63841052</v>
      </c>
      <c r="J19" s="18">
        <v>0</v>
      </c>
      <c r="K19" s="155">
        <v>0</v>
      </c>
      <c r="L19" s="30"/>
      <c r="M19" s="32"/>
      <c r="N19" s="32"/>
      <c r="O19" s="32"/>
      <c r="P19" s="32"/>
      <c r="Q19" s="32"/>
      <c r="R19" s="150"/>
      <c r="S19" s="32"/>
      <c r="T19" s="32"/>
      <c r="U19" s="146"/>
      <c r="V19" s="1"/>
      <c r="W19" s="1"/>
      <c r="X19" s="1"/>
    </row>
    <row r="20" spans="1:24" ht="30.75" customHeight="1" x14ac:dyDescent="0.25">
      <c r="A20" s="144">
        <v>51</v>
      </c>
      <c r="B20" s="5"/>
      <c r="C20" s="6">
        <v>2</v>
      </c>
      <c r="D20" s="17"/>
      <c r="E20" s="17"/>
      <c r="F20" s="214" t="s">
        <v>12</v>
      </c>
      <c r="G20" s="215"/>
      <c r="H20" s="45">
        <f t="shared" si="3"/>
        <v>8567485</v>
      </c>
      <c r="I20" s="47">
        <v>8567485</v>
      </c>
      <c r="J20" s="18">
        <v>0</v>
      </c>
      <c r="K20" s="155">
        <v>0</v>
      </c>
      <c r="L20" s="156"/>
      <c r="M20" s="32"/>
      <c r="N20" s="32"/>
      <c r="O20" s="32"/>
      <c r="P20" s="32"/>
      <c r="Q20" s="32"/>
      <c r="R20" s="150"/>
      <c r="S20" s="32"/>
      <c r="T20" s="32"/>
      <c r="U20" s="146"/>
      <c r="V20" s="1"/>
      <c r="W20" s="1"/>
      <c r="X20" s="1"/>
    </row>
    <row r="21" spans="1:24" x14ac:dyDescent="0.25">
      <c r="A21" s="144">
        <v>57</v>
      </c>
      <c r="B21" s="5"/>
      <c r="C21" s="7" t="s">
        <v>24</v>
      </c>
      <c r="D21" s="19"/>
      <c r="E21" s="19"/>
      <c r="F21" s="19"/>
      <c r="G21" s="19"/>
      <c r="H21" s="57">
        <f>I21+J21+K21</f>
        <v>11</v>
      </c>
      <c r="I21" s="57">
        <v>11</v>
      </c>
      <c r="J21" s="57">
        <v>0</v>
      </c>
      <c r="K21" s="158">
        <v>0</v>
      </c>
      <c r="L21" s="56"/>
      <c r="M21" s="159"/>
      <c r="N21" s="159"/>
      <c r="O21" s="159"/>
      <c r="P21" s="159"/>
      <c r="Q21" s="159"/>
      <c r="R21" s="159"/>
      <c r="S21" s="159"/>
      <c r="T21" s="159"/>
      <c r="U21" s="146"/>
      <c r="V21" s="1"/>
      <c r="W21" s="1"/>
      <c r="X21" s="1"/>
    </row>
    <row r="22" spans="1:24" x14ac:dyDescent="0.25">
      <c r="A22" s="144">
        <v>58</v>
      </c>
      <c r="B22" s="34" t="s">
        <v>38</v>
      </c>
      <c r="C22" s="35"/>
      <c r="D22" s="35"/>
      <c r="E22" s="36"/>
      <c r="F22" s="37"/>
      <c r="G22" s="38"/>
      <c r="H22" s="127"/>
      <c r="I22" s="127"/>
      <c r="J22" s="127"/>
      <c r="K22" s="128"/>
      <c r="L22" s="39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x14ac:dyDescent="0.25">
      <c r="A23" s="144">
        <v>60</v>
      </c>
      <c r="B23" s="4"/>
      <c r="C23" s="4">
        <v>1</v>
      </c>
      <c r="D23" s="16"/>
      <c r="E23" s="16"/>
      <c r="F23" s="220" t="s">
        <v>11</v>
      </c>
      <c r="G23" s="221"/>
      <c r="H23" s="47">
        <f t="shared" ref="H23:H24" si="4">I23+J23+K23</f>
        <v>14439120</v>
      </c>
      <c r="I23" s="47">
        <v>14439120</v>
      </c>
      <c r="J23" s="47">
        <v>0</v>
      </c>
      <c r="K23" s="48">
        <v>0</v>
      </c>
      <c r="L23" s="28"/>
      <c r="M23" s="40"/>
      <c r="N23" s="40"/>
      <c r="O23" s="40"/>
      <c r="P23" s="40"/>
      <c r="Q23" s="40"/>
      <c r="R23" s="1"/>
      <c r="S23" s="40"/>
      <c r="T23" s="40"/>
      <c r="U23" s="1"/>
      <c r="V23" s="1"/>
      <c r="W23" s="1"/>
      <c r="X23" s="1"/>
    </row>
    <row r="24" spans="1:24" ht="31.5" customHeight="1" x14ac:dyDescent="0.25">
      <c r="A24" s="144">
        <v>61</v>
      </c>
      <c r="B24" s="5"/>
      <c r="C24" s="6">
        <v>2</v>
      </c>
      <c r="D24" s="17"/>
      <c r="E24" s="17"/>
      <c r="F24" s="214" t="s">
        <v>12</v>
      </c>
      <c r="G24" s="215"/>
      <c r="H24" s="47">
        <f t="shared" si="4"/>
        <v>2042846</v>
      </c>
      <c r="I24" s="47">
        <v>2042846</v>
      </c>
      <c r="J24" s="47">
        <v>0</v>
      </c>
      <c r="K24" s="48">
        <v>0</v>
      </c>
      <c r="L24" s="28"/>
      <c r="M24" s="40"/>
      <c r="N24" s="40"/>
      <c r="O24" s="40"/>
      <c r="P24" s="40"/>
      <c r="Q24" s="40"/>
      <c r="R24" s="1"/>
      <c r="S24" s="40"/>
      <c r="T24" s="40"/>
      <c r="U24" s="1"/>
      <c r="V24" s="1"/>
      <c r="W24" s="1"/>
      <c r="X24" s="1"/>
    </row>
    <row r="25" spans="1:24" x14ac:dyDescent="0.25">
      <c r="A25" s="144">
        <v>66</v>
      </c>
      <c r="B25" s="8"/>
      <c r="C25" s="7" t="s">
        <v>27</v>
      </c>
      <c r="D25" s="19"/>
      <c r="E25" s="19"/>
      <c r="F25" s="19"/>
      <c r="G25" s="19"/>
      <c r="H25" s="19">
        <f>I25+J25+K25</f>
        <v>3</v>
      </c>
      <c r="I25" s="19">
        <v>3</v>
      </c>
      <c r="J25" s="19">
        <v>0</v>
      </c>
      <c r="K25" s="154">
        <v>0</v>
      </c>
      <c r="L25" s="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</row>
    <row r="26" spans="1:24" x14ac:dyDescent="0.25">
      <c r="A26" s="144">
        <v>67</v>
      </c>
      <c r="B26" s="41" t="s">
        <v>42</v>
      </c>
      <c r="C26" s="8"/>
      <c r="D26" s="19"/>
      <c r="E26" s="19"/>
      <c r="F26" s="42"/>
      <c r="G26" s="43"/>
      <c r="H26" s="43"/>
      <c r="I26" s="43"/>
      <c r="J26" s="43"/>
      <c r="K26" s="44"/>
      <c r="L26" s="28"/>
      <c r="M26" s="40"/>
      <c r="N26" s="40"/>
      <c r="O26" s="40"/>
      <c r="P26" s="40"/>
      <c r="Q26" s="40"/>
      <c r="R26" s="1"/>
      <c r="S26" s="40"/>
      <c r="T26" s="40"/>
      <c r="U26" s="1"/>
      <c r="V26" s="1"/>
      <c r="W26" s="1"/>
      <c r="X26" s="1"/>
    </row>
    <row r="27" spans="1:24" x14ac:dyDescent="0.25">
      <c r="A27" s="144">
        <v>69</v>
      </c>
      <c r="B27" s="4"/>
      <c r="C27" s="4">
        <v>1</v>
      </c>
      <c r="D27" s="16"/>
      <c r="E27" s="16"/>
      <c r="F27" s="220" t="s">
        <v>11</v>
      </c>
      <c r="G27" s="221"/>
      <c r="H27" s="47">
        <f t="shared" ref="H27:H28" si="5">I27+J27+K27</f>
        <v>113990063</v>
      </c>
      <c r="I27" s="45">
        <v>113990063</v>
      </c>
      <c r="J27" s="45">
        <v>0</v>
      </c>
      <c r="K27" s="46">
        <v>0</v>
      </c>
      <c r="L27" s="12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ht="30" customHeight="1" x14ac:dyDescent="0.25">
      <c r="A28" s="144">
        <v>70</v>
      </c>
      <c r="B28" s="5"/>
      <c r="C28" s="6">
        <v>2</v>
      </c>
      <c r="D28" s="17"/>
      <c r="E28" s="17"/>
      <c r="F28" s="214" t="s">
        <v>12</v>
      </c>
      <c r="G28" s="215"/>
      <c r="H28" s="47">
        <f t="shared" si="5"/>
        <v>15030384</v>
      </c>
      <c r="I28" s="47">
        <v>15030384</v>
      </c>
      <c r="J28" s="47">
        <v>0</v>
      </c>
      <c r="K28" s="48">
        <v>0</v>
      </c>
      <c r="L28" s="3"/>
      <c r="M28" s="40"/>
      <c r="N28" s="40"/>
      <c r="O28" s="40"/>
      <c r="P28" s="40"/>
      <c r="Q28" s="40"/>
      <c r="R28" s="1"/>
      <c r="S28" s="40"/>
      <c r="T28" s="40"/>
      <c r="U28" s="1"/>
      <c r="V28" s="1"/>
      <c r="W28" s="1"/>
      <c r="X28" s="1"/>
    </row>
    <row r="29" spans="1:24" ht="17.25" thickBot="1" x14ac:dyDescent="0.3">
      <c r="A29" s="144">
        <v>77</v>
      </c>
      <c r="B29" s="72"/>
      <c r="C29" s="72" t="s">
        <v>27</v>
      </c>
      <c r="D29" s="72"/>
      <c r="E29" s="72"/>
      <c r="F29" s="72"/>
      <c r="G29" s="72"/>
      <c r="H29" s="72">
        <f>I29+J29+K29</f>
        <v>21</v>
      </c>
      <c r="I29" s="72">
        <v>21</v>
      </c>
      <c r="J29" s="72">
        <v>0</v>
      </c>
      <c r="K29" s="73">
        <v>0</v>
      </c>
      <c r="L29" s="3"/>
      <c r="M29" s="40"/>
      <c r="N29" s="40"/>
      <c r="O29" s="40"/>
      <c r="P29" s="40"/>
      <c r="Q29" s="40"/>
      <c r="R29" s="1"/>
      <c r="S29" s="40"/>
      <c r="T29" s="40"/>
      <c r="U29" s="1"/>
      <c r="V29" s="1"/>
      <c r="W29" s="1"/>
      <c r="X29" s="1"/>
    </row>
    <row r="30" spans="1:24" x14ac:dyDescent="0.25">
      <c r="A30" s="144">
        <v>78</v>
      </c>
      <c r="B30" s="160" t="s">
        <v>40</v>
      </c>
      <c r="C30" s="3"/>
      <c r="D30" s="3"/>
      <c r="E30" s="3"/>
      <c r="F30" s="3"/>
      <c r="G30" s="3"/>
      <c r="H30" s="3"/>
      <c r="I30" s="3"/>
      <c r="J30" s="3"/>
      <c r="K30" s="15"/>
      <c r="L30" s="3"/>
      <c r="M30" s="40"/>
      <c r="N30" s="40"/>
      <c r="O30" s="40"/>
      <c r="P30" s="40"/>
      <c r="Q30" s="40"/>
      <c r="R30" s="1"/>
      <c r="S30" s="40"/>
      <c r="T30" s="40"/>
      <c r="U30" s="1"/>
      <c r="V30" s="1"/>
      <c r="W30" s="1"/>
      <c r="X30" s="1"/>
    </row>
    <row r="31" spans="1:24" x14ac:dyDescent="0.25">
      <c r="A31" s="144">
        <v>80</v>
      </c>
      <c r="B31" s="4"/>
      <c r="C31" s="4">
        <v>1</v>
      </c>
      <c r="D31" s="16"/>
      <c r="E31" s="16"/>
      <c r="F31" s="220" t="s">
        <v>11</v>
      </c>
      <c r="G31" s="221"/>
      <c r="H31" s="161">
        <f>I31+J31+K31</f>
        <v>41426491</v>
      </c>
      <c r="I31" s="161">
        <v>41426491</v>
      </c>
      <c r="J31" s="161">
        <v>0</v>
      </c>
      <c r="K31" s="162">
        <v>0</v>
      </c>
      <c r="L31" s="3"/>
      <c r="M31" s="40"/>
      <c r="N31" s="40"/>
      <c r="O31" s="40"/>
      <c r="P31" s="40"/>
      <c r="Q31" s="40"/>
      <c r="R31" s="1"/>
      <c r="S31" s="40"/>
      <c r="T31" s="40"/>
      <c r="U31" s="1"/>
      <c r="V31" s="1"/>
      <c r="W31" s="1"/>
      <c r="X31" s="1"/>
    </row>
    <row r="32" spans="1:24" ht="36.75" customHeight="1" x14ac:dyDescent="0.25">
      <c r="A32" s="144">
        <v>81</v>
      </c>
      <c r="B32" s="5"/>
      <c r="C32" s="6">
        <v>2</v>
      </c>
      <c r="D32" s="17"/>
      <c r="E32" s="17"/>
      <c r="F32" s="214" t="s">
        <v>12</v>
      </c>
      <c r="G32" s="215"/>
      <c r="H32" s="161">
        <f>I32+J32+K32</f>
        <v>5488013</v>
      </c>
      <c r="I32" s="161">
        <v>5488013</v>
      </c>
      <c r="J32" s="161">
        <v>0</v>
      </c>
      <c r="K32" s="162">
        <v>0</v>
      </c>
      <c r="L32" s="3"/>
      <c r="M32" s="40"/>
      <c r="N32" s="40"/>
      <c r="O32" s="40"/>
      <c r="P32" s="40"/>
      <c r="Q32" s="40"/>
      <c r="R32" s="1"/>
      <c r="S32" s="40"/>
      <c r="T32" s="40"/>
      <c r="U32" s="1"/>
      <c r="V32" s="1"/>
      <c r="W32" s="1"/>
      <c r="X32" s="1"/>
    </row>
    <row r="33" spans="1:24" x14ac:dyDescent="0.25">
      <c r="A33" s="144">
        <v>88</v>
      </c>
      <c r="B33" s="132"/>
      <c r="C33" s="217" t="s">
        <v>27</v>
      </c>
      <c r="D33" s="218"/>
      <c r="E33" s="218"/>
      <c r="F33" s="218"/>
      <c r="G33" s="219"/>
      <c r="H33" s="163">
        <f>I33+J33+K33</f>
        <v>7</v>
      </c>
      <c r="I33" s="163">
        <v>7</v>
      </c>
      <c r="J33" s="164">
        <v>0</v>
      </c>
      <c r="K33" s="165">
        <v>0</v>
      </c>
      <c r="L33" s="3"/>
      <c r="M33" s="40"/>
      <c r="N33" s="40"/>
      <c r="O33" s="40"/>
      <c r="P33" s="40"/>
      <c r="Q33" s="40"/>
      <c r="R33" s="1"/>
      <c r="S33" s="40"/>
      <c r="T33" s="40"/>
      <c r="U33" s="1"/>
      <c r="V33" s="1"/>
      <c r="W33" s="1"/>
      <c r="X33" s="1"/>
    </row>
    <row r="34" spans="1:24" ht="18" customHeight="1" thickBot="1" x14ac:dyDescent="0.3">
      <c r="A34" s="144">
        <v>89</v>
      </c>
      <c r="B34" s="166"/>
      <c r="C34" s="72" t="s">
        <v>37</v>
      </c>
      <c r="D34" s="72"/>
      <c r="E34" s="72"/>
      <c r="F34" s="72"/>
      <c r="G34" s="72"/>
      <c r="H34" s="163">
        <f>I34+J34+K34</f>
        <v>3</v>
      </c>
      <c r="I34" s="167">
        <v>3</v>
      </c>
      <c r="J34" s="72">
        <v>0</v>
      </c>
      <c r="K34" s="73">
        <v>0</v>
      </c>
      <c r="L34" s="3"/>
      <c r="M34" s="40"/>
      <c r="N34" s="40"/>
      <c r="O34" s="40"/>
      <c r="P34" s="40"/>
      <c r="Q34" s="40"/>
      <c r="R34" s="1"/>
      <c r="S34" s="40"/>
      <c r="T34" s="40"/>
      <c r="U34" s="1"/>
      <c r="V34" s="1"/>
      <c r="W34" s="1"/>
      <c r="X34" s="1"/>
    </row>
    <row r="35" spans="1:24" hidden="1" x14ac:dyDescent="0.25">
      <c r="A35" s="144">
        <v>90</v>
      </c>
      <c r="B35" s="3"/>
      <c r="C35" s="3"/>
      <c r="D35" s="3"/>
      <c r="E35" s="3"/>
      <c r="F35" s="3"/>
      <c r="G35" s="3"/>
      <c r="H35" s="3"/>
      <c r="I35" s="3"/>
      <c r="J35" s="3"/>
      <c r="K35" s="15"/>
      <c r="L35" s="3"/>
      <c r="M35" s="40"/>
      <c r="N35" s="40"/>
      <c r="O35" s="40"/>
      <c r="P35" s="40"/>
      <c r="Q35" s="40"/>
      <c r="R35" s="1"/>
      <c r="S35" s="40"/>
      <c r="T35" s="40"/>
      <c r="U35" s="1"/>
      <c r="V35" s="1"/>
      <c r="W35" s="1"/>
      <c r="X35" s="1"/>
    </row>
    <row r="36" spans="1:24" hidden="1" x14ac:dyDescent="0.25">
      <c r="A36" s="144">
        <v>91</v>
      </c>
      <c r="B36" s="3"/>
      <c r="C36" s="3"/>
      <c r="D36" s="3"/>
      <c r="E36" s="3"/>
      <c r="F36" s="3"/>
      <c r="G36" s="3"/>
      <c r="H36" s="3"/>
      <c r="I36" s="3"/>
      <c r="J36" s="3"/>
      <c r="K36" s="15"/>
      <c r="L36" s="3"/>
      <c r="M36" s="40"/>
      <c r="N36" s="40"/>
      <c r="O36" s="40"/>
      <c r="P36" s="40"/>
      <c r="Q36" s="40"/>
      <c r="R36" s="1"/>
      <c r="S36" s="40"/>
      <c r="T36" s="40"/>
      <c r="U36" s="1"/>
      <c r="V36" s="1"/>
      <c r="W36" s="1"/>
      <c r="X36" s="1"/>
    </row>
    <row r="37" spans="1:24" hidden="1" x14ac:dyDescent="0.25">
      <c r="A37" s="144">
        <v>92</v>
      </c>
      <c r="B37" s="3"/>
      <c r="C37" s="3"/>
      <c r="D37" s="3"/>
      <c r="E37" s="3"/>
      <c r="F37" s="3"/>
      <c r="G37" s="3"/>
      <c r="H37" s="3"/>
      <c r="I37" s="3"/>
      <c r="J37" s="3"/>
      <c r="K37" s="15"/>
      <c r="L37" s="3"/>
      <c r="M37" s="40"/>
      <c r="N37" s="40"/>
      <c r="O37" s="40"/>
      <c r="P37" s="40"/>
      <c r="Q37" s="40"/>
      <c r="R37" s="1"/>
      <c r="S37" s="40"/>
      <c r="T37" s="40"/>
      <c r="U37" s="1"/>
      <c r="V37" s="1"/>
      <c r="W37" s="1"/>
      <c r="X37" s="1"/>
    </row>
    <row r="38" spans="1:24" hidden="1" x14ac:dyDescent="0.25">
      <c r="A38" s="144">
        <v>93</v>
      </c>
      <c r="B38" s="74" t="s">
        <v>28</v>
      </c>
      <c r="C38" s="75"/>
      <c r="D38" s="76"/>
      <c r="E38" s="76"/>
      <c r="F38" s="76"/>
      <c r="G38" s="77"/>
      <c r="H38" s="3"/>
      <c r="I38" s="78"/>
      <c r="J38" s="78"/>
      <c r="K38" s="79"/>
      <c r="L38" s="3"/>
      <c r="M38" s="40"/>
      <c r="N38" s="40"/>
      <c r="O38" s="40"/>
      <c r="P38" s="40"/>
      <c r="Q38" s="40"/>
      <c r="R38" s="1"/>
      <c r="S38" s="40"/>
      <c r="T38" s="40"/>
      <c r="U38" s="1"/>
      <c r="V38" s="1"/>
      <c r="W38" s="1"/>
      <c r="X38" s="1"/>
    </row>
    <row r="39" spans="1:24" x14ac:dyDescent="0.25">
      <c r="A39" s="144">
        <v>95</v>
      </c>
      <c r="B39" s="10"/>
      <c r="C39" s="4">
        <v>1</v>
      </c>
      <c r="D39" s="16"/>
      <c r="E39" s="16"/>
      <c r="F39" s="220" t="s">
        <v>11</v>
      </c>
      <c r="G39" s="221"/>
      <c r="H39" s="45">
        <f>SUM(H8+H19+H23+H27+H31)</f>
        <v>309536466</v>
      </c>
      <c r="I39" s="45">
        <f>SUM(I8+I19+I23+I27+I31)</f>
        <v>309056466</v>
      </c>
      <c r="J39" s="45">
        <f>SUM(J8+J19+J23+J27+J31)</f>
        <v>480000</v>
      </c>
      <c r="K39" s="46">
        <f>SUM(K8+K19+K23+K27)</f>
        <v>0</v>
      </c>
      <c r="L39" s="80"/>
      <c r="M39" s="168"/>
      <c r="N39" s="169"/>
      <c r="O39" s="169"/>
      <c r="P39" s="169"/>
      <c r="Q39" s="169"/>
      <c r="R39" s="170"/>
      <c r="S39" s="169"/>
      <c r="T39" s="168"/>
      <c r="U39" s="171"/>
      <c r="V39" s="146"/>
      <c r="W39" s="146"/>
      <c r="X39" s="146"/>
    </row>
    <row r="40" spans="1:24" s="131" customFormat="1" x14ac:dyDescent="0.25">
      <c r="A40" s="144">
        <v>96</v>
      </c>
      <c r="B40" s="11"/>
      <c r="C40" s="6">
        <v>2</v>
      </c>
      <c r="D40" s="17"/>
      <c r="E40" s="17"/>
      <c r="F40" s="212" t="s">
        <v>12</v>
      </c>
      <c r="G40" s="213"/>
      <c r="H40" s="45">
        <f>SUM(H9+H20+H24+H28+H32)</f>
        <v>41188972</v>
      </c>
      <c r="I40" s="45">
        <f>SUM(I9+I20+I24+I28+I32)</f>
        <v>41132812</v>
      </c>
      <c r="J40" s="45">
        <f>SUM(J9+J20+J24+J28+J32)</f>
        <v>56160</v>
      </c>
      <c r="K40" s="46">
        <f>SUM(K9+K20+K23+K28)</f>
        <v>0</v>
      </c>
      <c r="L40" s="30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</row>
    <row r="41" spans="1:24" x14ac:dyDescent="0.25">
      <c r="A41" s="144">
        <v>116</v>
      </c>
      <c r="B41" s="3"/>
      <c r="C41" s="3"/>
      <c r="D41" s="3"/>
      <c r="E41" s="20" t="s">
        <v>29</v>
      </c>
      <c r="F41" s="20"/>
      <c r="G41" s="20"/>
      <c r="H41" s="20">
        <f>H42+H43+H44+H45+H46</f>
        <v>76</v>
      </c>
      <c r="I41" s="125">
        <f>I42+I43+I44+I45+I46</f>
        <v>76</v>
      </c>
      <c r="J41" s="20">
        <f>J42+J43+J44+J45+J46</f>
        <v>0</v>
      </c>
      <c r="K41" s="20">
        <f>K42+K43+K44+K45+K46</f>
        <v>0</v>
      </c>
      <c r="L41" s="81"/>
      <c r="M41" s="173" t="e">
        <f>SUM(#REF!+#REF!+#REF!+#REF!)</f>
        <v>#REF!</v>
      </c>
      <c r="N41" s="174" t="e">
        <f>SUM(#REF!+#REF!+#REF!+#REF!)</f>
        <v>#REF!</v>
      </c>
      <c r="O41" s="174" t="e">
        <f>SUM(#REF!+#REF!+#REF!+#REF!)</f>
        <v>#REF!</v>
      </c>
      <c r="P41" s="174" t="e">
        <f>SUM(#REF!+#REF!+#REF!+#REF!)</f>
        <v>#REF!</v>
      </c>
      <c r="Q41" s="174" t="e">
        <f>SUM(#REF!+#REF!+#REF!+#REF!)</f>
        <v>#REF!</v>
      </c>
      <c r="R41" s="174" t="e">
        <f>SUM(#REF!+#REF!+#REF!+#REF!)</f>
        <v>#REF!</v>
      </c>
      <c r="S41" s="175" t="e">
        <f>SUM(#REF!+#REF!+#REF!+#REF!)</f>
        <v>#REF!</v>
      </c>
      <c r="T41" s="176"/>
      <c r="U41" s="176"/>
      <c r="V41" s="176"/>
      <c r="W41" s="176"/>
      <c r="X41" s="176"/>
    </row>
    <row r="42" spans="1:24" x14ac:dyDescent="0.25">
      <c r="A42" s="144">
        <v>117</v>
      </c>
      <c r="B42" s="3"/>
      <c r="C42" s="3"/>
      <c r="D42" s="3"/>
      <c r="E42" s="3"/>
      <c r="F42" s="82" t="s">
        <v>30</v>
      </c>
      <c r="G42" s="82"/>
      <c r="H42" s="83">
        <f>I42+J42+K42</f>
        <v>11</v>
      </c>
      <c r="I42" s="83">
        <f>I21</f>
        <v>11</v>
      </c>
      <c r="J42" s="83">
        <f>J21</f>
        <v>0</v>
      </c>
      <c r="K42" s="83">
        <f>K21</f>
        <v>0</v>
      </c>
      <c r="L42" s="3"/>
      <c r="M42" s="177"/>
      <c r="N42" s="178"/>
      <c r="O42" s="178"/>
      <c r="P42" s="178"/>
      <c r="Q42" s="178"/>
      <c r="R42" s="179"/>
      <c r="S42" s="180"/>
      <c r="T42" s="40"/>
      <c r="U42" s="1"/>
      <c r="V42" s="1"/>
      <c r="W42" s="1"/>
      <c r="X42" s="1"/>
    </row>
    <row r="43" spans="1:24" x14ac:dyDescent="0.25">
      <c r="A43" s="144">
        <v>118</v>
      </c>
      <c r="B43" s="3"/>
      <c r="C43" s="3"/>
      <c r="D43" s="3"/>
      <c r="E43" s="84"/>
      <c r="F43" s="19" t="s">
        <v>31</v>
      </c>
      <c r="G43" s="19"/>
      <c r="H43" s="83">
        <f t="shared" ref="H43:H46" si="6">I43+J43+K43</f>
        <v>36</v>
      </c>
      <c r="I43" s="124">
        <v>36</v>
      </c>
      <c r="J43" s="124">
        <f>J15+J25+J29+J33</f>
        <v>0</v>
      </c>
      <c r="K43" s="124">
        <f>K15+K25+K29+K33</f>
        <v>0</v>
      </c>
      <c r="L43" s="85"/>
      <c r="M43" s="177"/>
      <c r="N43" s="181"/>
      <c r="O43" s="181"/>
      <c r="P43" s="181"/>
      <c r="Q43" s="181"/>
      <c r="R43" s="153"/>
      <c r="S43" s="182"/>
      <c r="T43" s="40"/>
      <c r="U43" s="1"/>
      <c r="V43" s="1"/>
      <c r="W43" s="1"/>
      <c r="X43" s="1"/>
    </row>
    <row r="44" spans="1:24" x14ac:dyDescent="0.25">
      <c r="A44" s="144">
        <v>119</v>
      </c>
      <c r="B44" s="55"/>
      <c r="C44" s="55"/>
      <c r="D44" s="55"/>
      <c r="E44" s="55"/>
      <c r="F44" s="57" t="s">
        <v>32</v>
      </c>
      <c r="G44" s="57"/>
      <c r="H44" s="83">
        <f t="shared" si="6"/>
        <v>13</v>
      </c>
      <c r="I44" s="57">
        <f>I16+I34</f>
        <v>13</v>
      </c>
      <c r="J44" s="57">
        <f>J16+J34</f>
        <v>0</v>
      </c>
      <c r="K44" s="57">
        <f>K16+K34</f>
        <v>0</v>
      </c>
      <c r="L44" s="55"/>
      <c r="M44" s="177"/>
      <c r="N44" s="181"/>
      <c r="O44" s="181"/>
      <c r="P44" s="181"/>
      <c r="Q44" s="181"/>
      <c r="R44" s="153"/>
      <c r="S44" s="182"/>
      <c r="T44" s="40"/>
      <c r="U44" s="1"/>
      <c r="V44" s="1"/>
      <c r="W44" s="1"/>
      <c r="X44" s="1"/>
    </row>
    <row r="45" spans="1:24" x14ac:dyDescent="0.25">
      <c r="A45" s="144">
        <v>120</v>
      </c>
      <c r="B45" s="55"/>
      <c r="C45" s="55"/>
      <c r="D45" s="55"/>
      <c r="E45" s="55"/>
      <c r="F45" s="222" t="s">
        <v>34</v>
      </c>
      <c r="G45" s="223"/>
      <c r="H45" s="83">
        <f t="shared" si="6"/>
        <v>1</v>
      </c>
      <c r="I45" s="57">
        <f>I14</f>
        <v>1</v>
      </c>
      <c r="J45" s="57">
        <f>J14</f>
        <v>0</v>
      </c>
      <c r="K45" s="57">
        <f>K14</f>
        <v>0</v>
      </c>
      <c r="L45" s="55"/>
      <c r="M45" s="177"/>
      <c r="N45" s="181"/>
      <c r="O45" s="181"/>
      <c r="P45" s="181"/>
      <c r="Q45" s="181"/>
      <c r="R45" s="153"/>
      <c r="S45" s="182"/>
      <c r="T45" s="40"/>
      <c r="U45" s="1"/>
      <c r="V45" s="1"/>
      <c r="W45" s="1"/>
      <c r="X45" s="1"/>
    </row>
    <row r="46" spans="1:24" x14ac:dyDescent="0.25">
      <c r="A46" s="144">
        <v>121</v>
      </c>
      <c r="B46" s="86"/>
      <c r="C46" s="86"/>
      <c r="D46" s="86"/>
      <c r="E46" s="86"/>
      <c r="F46" s="57" t="s">
        <v>26</v>
      </c>
      <c r="G46" s="57"/>
      <c r="H46" s="83">
        <f t="shared" si="6"/>
        <v>15</v>
      </c>
      <c r="I46" s="57">
        <v>15</v>
      </c>
      <c r="J46" s="57">
        <f>J17</f>
        <v>0</v>
      </c>
      <c r="K46" s="57">
        <f>K17</f>
        <v>0</v>
      </c>
      <c r="L46" s="56"/>
      <c r="M46" s="183"/>
      <c r="N46" s="184"/>
      <c r="O46" s="184"/>
      <c r="P46" s="184"/>
      <c r="Q46" s="184"/>
      <c r="R46" s="185"/>
      <c r="S46" s="186"/>
      <c r="T46" s="149"/>
      <c r="U46" s="146"/>
      <c r="V46" s="171"/>
      <c r="W46" s="171"/>
      <c r="X46" s="171"/>
    </row>
    <row r="47" spans="1:24" x14ac:dyDescent="0.25">
      <c r="A47" s="135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56"/>
      <c r="M47" s="183"/>
      <c r="N47" s="184"/>
      <c r="O47" s="184"/>
      <c r="P47" s="184"/>
      <c r="Q47" s="184"/>
      <c r="R47" s="185"/>
      <c r="S47" s="186"/>
      <c r="T47" s="149"/>
      <c r="U47" s="146"/>
      <c r="V47" s="171"/>
      <c r="W47" s="171"/>
      <c r="X47" s="171"/>
    </row>
    <row r="48" spans="1:24" x14ac:dyDescent="0.25">
      <c r="A48" s="135"/>
      <c r="B48" s="12"/>
      <c r="C48" s="80"/>
      <c r="D48" s="12"/>
      <c r="E48" s="12"/>
      <c r="F48" s="12"/>
      <c r="G48" s="12"/>
      <c r="H48" s="12"/>
      <c r="I48" s="12"/>
      <c r="J48" s="12"/>
      <c r="K48" s="12"/>
      <c r="L48" s="12"/>
      <c r="M48" s="87"/>
      <c r="N48" s="88"/>
      <c r="O48" s="88"/>
      <c r="P48" s="88"/>
      <c r="Q48" s="88"/>
      <c r="R48" s="88"/>
      <c r="S48" s="88"/>
      <c r="T48" s="29"/>
      <c r="U48" s="29"/>
      <c r="V48" s="157"/>
      <c r="W48" s="157"/>
      <c r="X48" s="157"/>
    </row>
    <row r="49" spans="1:24" x14ac:dyDescent="0.25">
      <c r="A49" s="135"/>
      <c r="B49" s="3"/>
      <c r="C49" s="3"/>
      <c r="D49" s="3"/>
      <c r="E49" s="3"/>
      <c r="F49" s="3"/>
      <c r="J49" s="3"/>
      <c r="K49" s="3"/>
      <c r="L49" s="3"/>
      <c r="M49" s="177"/>
      <c r="N49" s="181"/>
      <c r="O49" s="181"/>
      <c r="P49" s="181"/>
      <c r="Q49" s="181"/>
      <c r="R49" s="187"/>
      <c r="S49" s="182"/>
      <c r="T49" s="40"/>
      <c r="U49" s="1"/>
      <c r="V49" s="1"/>
      <c r="W49" s="1"/>
      <c r="X49" s="1"/>
    </row>
    <row r="50" spans="1:24" x14ac:dyDescent="0.25">
      <c r="A50" s="135"/>
      <c r="B50" s="3"/>
      <c r="D50" s="3"/>
      <c r="E50" s="3"/>
      <c r="F50" s="3"/>
      <c r="K50" s="3"/>
      <c r="L50" s="3"/>
      <c r="M50" s="177"/>
      <c r="N50" s="181"/>
      <c r="O50" s="181"/>
      <c r="P50" s="181"/>
      <c r="Q50" s="181"/>
      <c r="R50" s="187"/>
      <c r="S50" s="182"/>
      <c r="T50" s="40"/>
      <c r="U50" s="1"/>
      <c r="V50" s="1"/>
      <c r="W50" s="1"/>
      <c r="X50" s="1"/>
    </row>
    <row r="51" spans="1:24" x14ac:dyDescent="0.25">
      <c r="A51" s="135"/>
      <c r="B51" s="3"/>
      <c r="D51" s="3"/>
      <c r="E51" s="3"/>
      <c r="F51" s="3"/>
      <c r="K51" s="3"/>
      <c r="L51" s="3"/>
      <c r="M51" s="177"/>
      <c r="N51" s="181"/>
      <c r="O51" s="181"/>
      <c r="P51" s="181"/>
      <c r="Q51" s="181"/>
      <c r="R51" s="187"/>
      <c r="S51" s="182"/>
      <c r="T51" s="40"/>
      <c r="U51" s="1"/>
      <c r="V51" s="1"/>
      <c r="W51" s="1"/>
      <c r="X51" s="1"/>
    </row>
    <row r="52" spans="1:24" x14ac:dyDescent="0.25">
      <c r="A52" s="135"/>
      <c r="B52" s="3"/>
      <c r="D52" s="3"/>
      <c r="E52" s="3"/>
      <c r="F52" s="3"/>
      <c r="K52" s="3"/>
      <c r="L52" s="3"/>
      <c r="M52" s="177"/>
      <c r="N52" s="181"/>
      <c r="O52" s="181"/>
      <c r="P52" s="181"/>
      <c r="Q52" s="181"/>
      <c r="R52" s="188"/>
      <c r="S52" s="182"/>
      <c r="T52" s="40"/>
      <c r="U52" s="1"/>
      <c r="V52" s="1"/>
      <c r="W52" s="1"/>
      <c r="X52" s="1"/>
    </row>
    <row r="53" spans="1:24" x14ac:dyDescent="0.25">
      <c r="A53" s="135"/>
      <c r="B53" s="3"/>
      <c r="D53" s="80"/>
      <c r="E53" s="80"/>
      <c r="F53" s="80"/>
      <c r="G53" s="207"/>
      <c r="H53" s="207"/>
      <c r="I53" s="207"/>
      <c r="K53" s="80"/>
      <c r="L53" s="80"/>
      <c r="M53" s="189"/>
      <c r="N53" s="190"/>
      <c r="O53" s="190"/>
      <c r="P53" s="190"/>
      <c r="Q53" s="190"/>
      <c r="R53" s="191"/>
      <c r="S53" s="192"/>
      <c r="T53" s="168"/>
      <c r="U53" s="171"/>
      <c r="V53" s="171"/>
      <c r="W53" s="171"/>
      <c r="X53" s="171"/>
    </row>
    <row r="54" spans="1:24" s="131" customFormat="1" ht="31.5" x14ac:dyDescent="0.25">
      <c r="A54" s="135"/>
      <c r="B54" s="89"/>
      <c r="D54" s="30"/>
      <c r="E54" s="30"/>
      <c r="F54" s="30"/>
      <c r="G54" s="208" t="s">
        <v>45</v>
      </c>
      <c r="H54" s="208"/>
      <c r="I54" s="208"/>
      <c r="L54" s="12"/>
      <c r="M54" s="90"/>
      <c r="N54" s="91"/>
      <c r="O54" s="91"/>
      <c r="P54" s="91"/>
      <c r="Q54" s="91"/>
      <c r="R54" s="91"/>
      <c r="S54" s="91"/>
      <c r="T54" s="71"/>
      <c r="U54" s="71"/>
      <c r="V54" s="71"/>
      <c r="W54" s="71"/>
      <c r="X54" s="71"/>
    </row>
    <row r="55" spans="1:24" ht="31.5" x14ac:dyDescent="0.25">
      <c r="A55" s="135"/>
      <c r="B55" s="55"/>
      <c r="D55" s="3"/>
      <c r="E55" s="3"/>
      <c r="G55" s="209" t="s">
        <v>46</v>
      </c>
      <c r="H55" s="209"/>
      <c r="I55" s="209"/>
      <c r="M55" s="177"/>
      <c r="N55" s="181"/>
      <c r="O55" s="181"/>
      <c r="P55" s="181"/>
      <c r="Q55" s="181"/>
      <c r="R55" s="188"/>
      <c r="S55" s="182"/>
      <c r="T55" s="40"/>
      <c r="U55" s="1"/>
      <c r="V55" s="1"/>
      <c r="W55" s="1"/>
      <c r="X55" s="1"/>
    </row>
    <row r="56" spans="1:24" ht="51" x14ac:dyDescent="0.25">
      <c r="A56" s="135"/>
      <c r="B56" s="55"/>
      <c r="D56" s="3"/>
      <c r="E56" s="3"/>
      <c r="G56" s="210" t="s">
        <v>47</v>
      </c>
      <c r="H56" s="210"/>
      <c r="I56" s="210"/>
      <c r="M56" s="177"/>
      <c r="N56" s="181"/>
      <c r="O56" s="181"/>
      <c r="P56" s="181"/>
      <c r="Q56" s="181"/>
      <c r="R56" s="188"/>
      <c r="S56" s="182"/>
      <c r="T56" s="40"/>
      <c r="U56" s="1"/>
      <c r="V56" s="1"/>
      <c r="W56" s="1"/>
      <c r="X56" s="1"/>
    </row>
    <row r="57" spans="1:24" x14ac:dyDescent="0.25">
      <c r="A57" s="135"/>
      <c r="B57" s="55"/>
      <c r="D57" s="3"/>
      <c r="E57" s="92"/>
      <c r="F57" s="92"/>
      <c r="G57" s="209" t="s">
        <v>48</v>
      </c>
      <c r="H57" s="209"/>
      <c r="I57" s="209"/>
      <c r="L57" s="81"/>
      <c r="M57" s="193"/>
      <c r="N57" s="194"/>
      <c r="O57" s="194"/>
      <c r="P57" s="194"/>
      <c r="Q57" s="194"/>
      <c r="R57" s="194"/>
      <c r="S57" s="195"/>
      <c r="T57" s="176"/>
      <c r="U57" s="1"/>
      <c r="V57" s="1"/>
      <c r="W57" s="1"/>
      <c r="X57" s="1"/>
    </row>
    <row r="58" spans="1:24" x14ac:dyDescent="0.25">
      <c r="A58" s="135"/>
      <c r="B58" s="55"/>
      <c r="D58" s="3"/>
      <c r="E58" s="80"/>
      <c r="F58" s="81"/>
      <c r="G58" s="209"/>
      <c r="H58" s="209"/>
      <c r="I58" s="209"/>
      <c r="L58" s="93"/>
      <c r="M58" s="196"/>
      <c r="N58" s="197"/>
      <c r="O58" s="197"/>
      <c r="P58" s="197"/>
      <c r="Q58" s="197"/>
      <c r="R58" s="197"/>
      <c r="S58" s="198"/>
      <c r="T58" s="168"/>
      <c r="U58" s="168"/>
      <c r="V58" s="168"/>
      <c r="W58" s="168"/>
      <c r="X58" s="168"/>
    </row>
    <row r="59" spans="1:24" x14ac:dyDescent="0.25">
      <c r="A59" s="135"/>
      <c r="B59" s="55"/>
      <c r="D59" s="3"/>
      <c r="E59" s="81"/>
      <c r="F59" s="81"/>
      <c r="G59" s="209"/>
      <c r="H59" s="209"/>
      <c r="I59" s="209"/>
      <c r="L59" s="56"/>
      <c r="M59" s="199"/>
      <c r="N59" s="194"/>
      <c r="O59" s="194"/>
      <c r="P59" s="194"/>
      <c r="Q59" s="194"/>
      <c r="R59" s="194"/>
      <c r="S59" s="195"/>
      <c r="T59" s="151"/>
      <c r="U59" s="146"/>
      <c r="V59" s="171"/>
      <c r="W59" s="171"/>
      <c r="X59" s="171"/>
    </row>
    <row r="60" spans="1:24" ht="31.5" x14ac:dyDescent="0.25">
      <c r="A60" s="135"/>
      <c r="B60" s="55"/>
      <c r="D60" s="3"/>
      <c r="E60" s="81"/>
      <c r="F60" s="81"/>
      <c r="G60" s="209" t="s">
        <v>49</v>
      </c>
      <c r="H60" s="209"/>
      <c r="I60" s="209"/>
      <c r="L60" s="56"/>
      <c r="M60" s="199"/>
      <c r="N60" s="194"/>
      <c r="O60" s="194"/>
      <c r="P60" s="194"/>
      <c r="Q60" s="194"/>
      <c r="R60" s="194"/>
      <c r="S60" s="195"/>
      <c r="T60" s="151"/>
      <c r="U60" s="146"/>
      <c r="V60" s="171"/>
      <c r="W60" s="171"/>
      <c r="X60" s="171"/>
    </row>
    <row r="61" spans="1:24" ht="31.5" x14ac:dyDescent="0.25">
      <c r="A61" s="135"/>
      <c r="B61" s="55"/>
      <c r="C61" s="93"/>
      <c r="D61" s="3"/>
      <c r="E61" s="81"/>
      <c r="F61" s="81"/>
      <c r="G61" s="209" t="s">
        <v>50</v>
      </c>
      <c r="H61" s="209"/>
      <c r="I61" s="209"/>
      <c r="L61" s="12"/>
      <c r="M61" s="200"/>
      <c r="N61" s="201"/>
      <c r="O61" s="201"/>
      <c r="P61" s="201"/>
      <c r="Q61" s="201"/>
      <c r="R61" s="201"/>
      <c r="S61" s="202"/>
      <c r="T61" s="172"/>
      <c r="U61" s="172"/>
      <c r="V61" s="157"/>
      <c r="W61" s="157"/>
      <c r="X61" s="157"/>
    </row>
    <row r="62" spans="1:24" x14ac:dyDescent="0.25">
      <c r="A62" s="135"/>
      <c r="B62" s="55"/>
      <c r="C62" s="3"/>
      <c r="D62" s="3"/>
      <c r="E62" s="81"/>
      <c r="F62" s="81"/>
      <c r="G62" s="209" t="s">
        <v>51</v>
      </c>
      <c r="H62" s="209"/>
      <c r="I62" s="209"/>
      <c r="L62" s="3"/>
      <c r="M62" s="203"/>
      <c r="N62" s="194"/>
      <c r="O62" s="194"/>
      <c r="P62" s="194"/>
      <c r="Q62" s="194"/>
      <c r="R62" s="194"/>
      <c r="S62" s="195"/>
      <c r="T62" s="40"/>
      <c r="U62" s="1"/>
      <c r="V62" s="1"/>
      <c r="W62" s="1"/>
      <c r="X62" s="1"/>
    </row>
    <row r="63" spans="1:24" x14ac:dyDescent="0.25">
      <c r="A63" s="135"/>
      <c r="B63" s="55"/>
      <c r="C63" s="3"/>
      <c r="D63" s="3"/>
      <c r="E63" s="81"/>
      <c r="F63" s="81"/>
      <c r="G63" s="211"/>
      <c r="H63" s="211"/>
      <c r="I63" s="211"/>
      <c r="L63" s="3"/>
      <c r="M63" s="203"/>
      <c r="N63" s="194"/>
      <c r="O63" s="194"/>
      <c r="P63" s="194"/>
      <c r="Q63" s="194"/>
      <c r="R63" s="194"/>
      <c r="S63" s="195"/>
      <c r="T63" s="40"/>
      <c r="U63" s="1"/>
      <c r="V63" s="1"/>
      <c r="W63" s="1"/>
      <c r="X63" s="1"/>
    </row>
    <row r="64" spans="1:24" x14ac:dyDescent="0.25">
      <c r="A64" s="135"/>
      <c r="B64" s="55"/>
      <c r="C64" s="3"/>
      <c r="D64" s="3"/>
      <c r="E64" s="3"/>
      <c r="L64" s="3"/>
      <c r="M64" s="203"/>
      <c r="N64" s="181"/>
      <c r="O64" s="181"/>
      <c r="P64" s="181"/>
      <c r="Q64" s="181"/>
      <c r="R64" s="188"/>
      <c r="S64" s="182"/>
      <c r="T64" s="40"/>
      <c r="U64" s="1"/>
      <c r="V64" s="1"/>
      <c r="W64" s="1"/>
      <c r="X64" s="1"/>
    </row>
    <row r="65" spans="1:24" x14ac:dyDescent="0.25">
      <c r="A65" s="135"/>
      <c r="B65" s="55"/>
      <c r="C65" s="3"/>
      <c r="D65" s="3"/>
      <c r="E65" s="3"/>
      <c r="L65" s="3"/>
      <c r="M65" s="203"/>
      <c r="N65" s="181"/>
      <c r="O65" s="181"/>
      <c r="P65" s="181"/>
      <c r="Q65" s="181"/>
      <c r="R65" s="188"/>
      <c r="S65" s="182"/>
      <c r="T65" s="40"/>
      <c r="U65" s="1"/>
      <c r="V65" s="1"/>
      <c r="W65" s="1"/>
      <c r="X65" s="1"/>
    </row>
    <row r="66" spans="1:24" x14ac:dyDescent="0.25">
      <c r="A66" s="135"/>
      <c r="B66" s="55"/>
      <c r="C66" s="80"/>
      <c r="D66" s="80"/>
      <c r="E66" s="80"/>
      <c r="F66" s="80"/>
      <c r="J66" s="80"/>
      <c r="K66" s="80"/>
      <c r="L66" s="80"/>
      <c r="M66" s="196"/>
      <c r="N66" s="190"/>
      <c r="O66" s="190"/>
      <c r="P66" s="190"/>
      <c r="Q66" s="190"/>
      <c r="R66" s="191"/>
      <c r="S66" s="192"/>
      <c r="T66" s="168"/>
      <c r="U66" s="171"/>
      <c r="V66" s="171"/>
      <c r="W66" s="171"/>
      <c r="X66" s="171"/>
    </row>
    <row r="67" spans="1:24" x14ac:dyDescent="0.25">
      <c r="A67" s="135"/>
      <c r="B67" s="55"/>
      <c r="C67" s="55"/>
      <c r="D67" s="55"/>
      <c r="E67" s="55"/>
      <c r="F67" s="55"/>
      <c r="J67" s="55"/>
      <c r="K67" s="55"/>
      <c r="L67" s="3"/>
      <c r="M67" s="193"/>
      <c r="N67" s="178"/>
      <c r="O67" s="178"/>
      <c r="P67" s="178"/>
      <c r="Q67" s="178"/>
      <c r="R67" s="179"/>
      <c r="S67" s="180"/>
      <c r="T67" s="176"/>
      <c r="U67" s="134"/>
      <c r="V67" s="134"/>
      <c r="W67" s="134"/>
      <c r="X67" s="134"/>
    </row>
    <row r="68" spans="1:24" x14ac:dyDescent="0.25">
      <c r="A68" s="135"/>
      <c r="B68" s="55"/>
      <c r="C68" s="55"/>
      <c r="D68" s="55"/>
      <c r="E68" s="55"/>
      <c r="F68" s="55"/>
      <c r="J68" s="55"/>
      <c r="K68" s="55"/>
      <c r="L68" s="3"/>
      <c r="M68" s="203"/>
      <c r="N68" s="181"/>
      <c r="O68" s="181"/>
      <c r="P68" s="181"/>
      <c r="Q68" s="181"/>
      <c r="R68" s="188"/>
      <c r="S68" s="182"/>
      <c r="T68" s="40"/>
      <c r="U68" s="1"/>
      <c r="V68" s="1"/>
      <c r="W68" s="1"/>
      <c r="X68" s="1"/>
    </row>
    <row r="69" spans="1:24" x14ac:dyDescent="0.25">
      <c r="A69" s="13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3"/>
      <c r="M69" s="203"/>
      <c r="N69" s="181"/>
      <c r="O69" s="181"/>
      <c r="P69" s="181"/>
      <c r="Q69" s="181"/>
      <c r="R69" s="153"/>
      <c r="S69" s="182"/>
      <c r="T69" s="40"/>
      <c r="U69" s="1"/>
      <c r="V69" s="1"/>
      <c r="W69" s="1"/>
      <c r="X69" s="1"/>
    </row>
    <row r="70" spans="1:24" x14ac:dyDescent="0.25">
      <c r="A70" s="135"/>
      <c r="B70" s="93"/>
      <c r="C70" s="3"/>
      <c r="D70" s="3"/>
      <c r="E70" s="3"/>
      <c r="F70" s="94"/>
      <c r="G70" s="94"/>
      <c r="H70" s="94"/>
      <c r="I70" s="94"/>
      <c r="J70" s="94"/>
      <c r="K70" s="94"/>
      <c r="L70" s="3"/>
      <c r="M70" s="95"/>
      <c r="N70" s="96"/>
      <c r="O70" s="96"/>
      <c r="P70" s="96"/>
      <c r="Q70" s="96"/>
      <c r="R70" s="96"/>
      <c r="S70" s="97"/>
      <c r="T70" s="98"/>
      <c r="U70" s="98"/>
      <c r="V70" s="98"/>
      <c r="W70" s="98"/>
      <c r="X70" s="98"/>
    </row>
    <row r="71" spans="1:24" x14ac:dyDescent="0.25">
      <c r="A71" s="135"/>
      <c r="B71" s="55"/>
      <c r="C71" s="80"/>
      <c r="D71" s="12"/>
      <c r="E71" s="12"/>
      <c r="F71" s="12"/>
      <c r="G71" s="12"/>
      <c r="H71" s="12"/>
      <c r="I71" s="12"/>
      <c r="J71" s="12"/>
      <c r="K71" s="12"/>
      <c r="L71" s="12"/>
      <c r="M71" s="23"/>
      <c r="N71" s="27"/>
      <c r="O71" s="27"/>
      <c r="P71" s="27"/>
      <c r="Q71" s="27"/>
      <c r="R71" s="27"/>
      <c r="S71" s="88"/>
      <c r="T71" s="29"/>
      <c r="U71" s="29"/>
      <c r="V71" s="29"/>
      <c r="W71" s="29"/>
      <c r="X71" s="29"/>
    </row>
    <row r="72" spans="1:24" x14ac:dyDescent="0.25">
      <c r="A72" s="135"/>
      <c r="B72" s="86"/>
      <c r="C72" s="80"/>
      <c r="D72" s="12"/>
      <c r="E72" s="12"/>
      <c r="F72" s="12"/>
      <c r="G72" s="12"/>
      <c r="H72" s="12"/>
      <c r="I72" s="12"/>
      <c r="J72" s="12"/>
      <c r="K72" s="12"/>
      <c r="L72" s="12"/>
      <c r="M72" s="23"/>
      <c r="N72" s="27"/>
      <c r="O72" s="27"/>
      <c r="P72" s="27"/>
      <c r="Q72" s="27"/>
      <c r="R72" s="27"/>
      <c r="S72" s="88"/>
      <c r="T72" s="29"/>
      <c r="U72" s="29"/>
      <c r="V72" s="29"/>
      <c r="W72" s="29"/>
      <c r="X72" s="1"/>
    </row>
    <row r="73" spans="1:24" x14ac:dyDescent="0.25">
      <c r="A73" s="135"/>
      <c r="B73" s="86"/>
      <c r="C73" s="80"/>
      <c r="D73" s="12"/>
      <c r="E73" s="12"/>
      <c r="F73" s="12"/>
      <c r="G73" s="12"/>
      <c r="H73" s="12"/>
      <c r="I73" s="12"/>
      <c r="J73" s="12"/>
      <c r="K73" s="12"/>
      <c r="L73" s="12"/>
      <c r="M73" s="23"/>
      <c r="N73" s="27"/>
      <c r="O73" s="27"/>
      <c r="P73" s="27"/>
      <c r="Q73" s="27"/>
      <c r="R73" s="27"/>
      <c r="S73" s="88"/>
      <c r="T73" s="29"/>
      <c r="U73" s="29"/>
      <c r="V73" s="29"/>
      <c r="W73" s="29"/>
      <c r="X73" s="29"/>
    </row>
    <row r="74" spans="1:24" x14ac:dyDescent="0.25">
      <c r="A74" s="135"/>
      <c r="B74" s="12"/>
      <c r="C74" s="12"/>
      <c r="D74" s="3"/>
      <c r="E74" s="3"/>
      <c r="F74" s="3"/>
      <c r="G74" s="3"/>
      <c r="H74" s="3"/>
      <c r="I74" s="3"/>
      <c r="J74" s="3"/>
      <c r="K74" s="3"/>
      <c r="L74" s="3"/>
      <c r="M74" s="68"/>
      <c r="N74" s="67"/>
      <c r="O74" s="67"/>
      <c r="P74" s="67"/>
      <c r="Q74" s="67"/>
      <c r="R74" s="67"/>
      <c r="S74" s="63"/>
      <c r="T74" s="66"/>
      <c r="U74" s="66"/>
      <c r="V74" s="66"/>
      <c r="W74" s="66"/>
      <c r="X74" s="66"/>
    </row>
    <row r="75" spans="1:24" x14ac:dyDescent="0.25">
      <c r="A75" s="13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68"/>
      <c r="N75" s="67"/>
      <c r="O75" s="67"/>
      <c r="P75" s="67"/>
      <c r="Q75" s="67"/>
      <c r="R75" s="67"/>
      <c r="S75" s="63"/>
      <c r="T75" s="66"/>
      <c r="U75" s="66"/>
      <c r="V75" s="66"/>
      <c r="W75" s="66"/>
      <c r="X75" s="66"/>
    </row>
    <row r="76" spans="1:24" x14ac:dyDescent="0.25">
      <c r="A76" s="13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68"/>
      <c r="N76" s="67"/>
      <c r="O76" s="67"/>
      <c r="P76" s="67"/>
      <c r="Q76" s="67"/>
      <c r="R76" s="67"/>
      <c r="S76" s="63"/>
      <c r="T76" s="66"/>
      <c r="U76" s="66"/>
      <c r="V76" s="66"/>
      <c r="W76" s="66"/>
      <c r="X76" s="66"/>
    </row>
    <row r="77" spans="1:24" x14ac:dyDescent="0.25">
      <c r="A77" s="13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68"/>
      <c r="N77" s="67"/>
      <c r="O77" s="67"/>
      <c r="P77" s="67"/>
      <c r="Q77" s="67"/>
      <c r="R77" s="67"/>
      <c r="S77" s="63"/>
      <c r="T77" s="66"/>
      <c r="U77" s="66"/>
      <c r="V77" s="66"/>
      <c r="W77" s="66"/>
      <c r="X77" s="66"/>
    </row>
    <row r="78" spans="1:24" x14ac:dyDescent="0.25">
      <c r="A78" s="135"/>
      <c r="B78" s="3"/>
      <c r="C78" s="93"/>
      <c r="D78" s="12"/>
      <c r="E78" s="12"/>
      <c r="F78" s="12"/>
      <c r="G78" s="12"/>
      <c r="H78" s="12"/>
      <c r="I78" s="12"/>
      <c r="J78" s="12"/>
      <c r="K78" s="12"/>
      <c r="L78" s="12"/>
      <c r="M78" s="23"/>
      <c r="N78" s="27"/>
      <c r="O78" s="27"/>
      <c r="P78" s="27"/>
      <c r="Q78" s="27"/>
      <c r="R78" s="27"/>
      <c r="S78" s="88"/>
      <c r="T78" s="29"/>
      <c r="U78" s="29"/>
      <c r="V78" s="29"/>
      <c r="W78" s="29"/>
      <c r="X78" s="29"/>
    </row>
    <row r="79" spans="1:24" x14ac:dyDescent="0.25">
      <c r="A79" s="135"/>
      <c r="B79" s="12"/>
      <c r="C79" s="93"/>
      <c r="D79" s="12"/>
      <c r="E79" s="12"/>
      <c r="F79" s="12"/>
      <c r="G79" s="12"/>
      <c r="H79" s="12"/>
      <c r="I79" s="12"/>
      <c r="J79" s="12"/>
      <c r="K79" s="12"/>
      <c r="L79" s="12"/>
      <c r="M79" s="23"/>
      <c r="N79" s="27"/>
      <c r="O79" s="27"/>
      <c r="P79" s="27"/>
      <c r="Q79" s="27"/>
      <c r="R79" s="27"/>
      <c r="S79" s="88"/>
      <c r="T79" s="29"/>
      <c r="U79" s="29"/>
      <c r="V79" s="29"/>
      <c r="W79" s="29"/>
      <c r="X79" s="29"/>
    </row>
    <row r="80" spans="1:24" x14ac:dyDescent="0.25">
      <c r="A80" s="135"/>
      <c r="B80" s="55"/>
      <c r="C80" s="93"/>
      <c r="D80" s="12"/>
      <c r="E80" s="12"/>
      <c r="F80" s="12"/>
      <c r="G80" s="12"/>
      <c r="H80" s="12"/>
      <c r="I80" s="12"/>
      <c r="J80" s="12"/>
      <c r="K80" s="12"/>
      <c r="L80" s="12"/>
      <c r="M80" s="23"/>
      <c r="N80" s="27"/>
      <c r="O80" s="27"/>
      <c r="P80" s="27"/>
      <c r="Q80" s="27"/>
      <c r="R80" s="27"/>
      <c r="S80" s="88"/>
      <c r="T80" s="29"/>
      <c r="U80" s="29"/>
      <c r="V80" s="29"/>
      <c r="W80" s="29"/>
      <c r="X80" s="29"/>
    </row>
    <row r="81" spans="1:24" s="131" customFormat="1" x14ac:dyDescent="0.25">
      <c r="A81" s="135"/>
      <c r="B81" s="89"/>
      <c r="C81" s="93"/>
      <c r="D81" s="12"/>
      <c r="E81" s="12"/>
      <c r="F81" s="12"/>
      <c r="G81" s="12"/>
      <c r="H81" s="12"/>
      <c r="I81" s="12"/>
      <c r="J81" s="12"/>
      <c r="K81" s="12"/>
      <c r="L81" s="12"/>
      <c r="M81" s="23"/>
      <c r="N81" s="27"/>
      <c r="O81" s="27"/>
      <c r="P81" s="27"/>
      <c r="Q81" s="27"/>
      <c r="R81" s="27"/>
      <c r="S81" s="88"/>
      <c r="T81" s="29"/>
      <c r="U81" s="157"/>
      <c r="V81" s="157"/>
      <c r="W81" s="157"/>
      <c r="X81" s="157"/>
    </row>
    <row r="82" spans="1:24" x14ac:dyDescent="0.25">
      <c r="A82" s="135"/>
      <c r="B82" s="93"/>
      <c r="C82" s="3"/>
      <c r="D82" s="99"/>
      <c r="E82" s="99"/>
      <c r="F82" s="99"/>
      <c r="G82" s="99"/>
      <c r="H82" s="99"/>
      <c r="I82" s="99"/>
      <c r="J82" s="99"/>
      <c r="K82" s="99"/>
      <c r="L82" s="99"/>
      <c r="M82" s="100"/>
      <c r="N82" s="101"/>
      <c r="O82" s="101"/>
      <c r="P82" s="101"/>
      <c r="Q82" s="101"/>
      <c r="R82" s="101"/>
      <c r="S82" s="102"/>
      <c r="T82" s="103"/>
      <c r="U82" s="103"/>
      <c r="V82" s="103"/>
      <c r="W82" s="103"/>
      <c r="X82" s="103"/>
    </row>
    <row r="83" spans="1:24" x14ac:dyDescent="0.25">
      <c r="A83" s="135"/>
      <c r="B83" s="3"/>
      <c r="C83" s="93"/>
      <c r="D83" s="13"/>
      <c r="E83" s="13"/>
      <c r="F83" s="13"/>
      <c r="G83" s="13"/>
      <c r="H83" s="13"/>
      <c r="I83" s="13"/>
      <c r="J83" s="13"/>
      <c r="K83" s="13"/>
      <c r="L83" s="13"/>
      <c r="M83" s="25"/>
      <c r="N83" s="104"/>
      <c r="O83" s="104"/>
      <c r="P83" s="104"/>
      <c r="Q83" s="104"/>
      <c r="R83" s="104"/>
      <c r="S83" s="105"/>
      <c r="T83" s="33"/>
      <c r="U83" s="33"/>
      <c r="V83" s="33"/>
      <c r="W83" s="33"/>
      <c r="X83" s="33"/>
    </row>
    <row r="84" spans="1:24" x14ac:dyDescent="0.25">
      <c r="A84" s="135"/>
      <c r="B84" s="3"/>
      <c r="C84" s="93"/>
      <c r="D84" s="13"/>
      <c r="E84" s="13"/>
      <c r="F84" s="13"/>
      <c r="G84" s="13"/>
      <c r="H84" s="13"/>
      <c r="I84" s="13"/>
      <c r="J84" s="13"/>
      <c r="K84" s="13"/>
      <c r="L84" s="13"/>
      <c r="M84" s="25"/>
      <c r="N84" s="104"/>
      <c r="O84" s="104"/>
      <c r="P84" s="104"/>
      <c r="Q84" s="104"/>
      <c r="R84" s="104"/>
      <c r="S84" s="105"/>
      <c r="T84" s="33"/>
      <c r="U84" s="33"/>
      <c r="V84" s="33"/>
      <c r="W84" s="33"/>
      <c r="X84" s="33"/>
    </row>
    <row r="85" spans="1:24" x14ac:dyDescent="0.25">
      <c r="A85" s="135"/>
      <c r="B85" s="3"/>
      <c r="C85" s="93"/>
      <c r="D85" s="13"/>
      <c r="E85" s="13"/>
      <c r="F85" s="13"/>
      <c r="G85" s="13"/>
      <c r="H85" s="13"/>
      <c r="I85" s="13"/>
      <c r="J85" s="13"/>
      <c r="K85" s="13"/>
      <c r="L85" s="13"/>
      <c r="M85" s="200"/>
      <c r="N85" s="201"/>
      <c r="O85" s="201"/>
      <c r="P85" s="201"/>
      <c r="Q85" s="201"/>
      <c r="R85" s="201"/>
      <c r="S85" s="202"/>
      <c r="T85" s="172"/>
      <c r="U85" s="172"/>
      <c r="V85" s="172"/>
      <c r="W85" s="172"/>
      <c r="X85" s="172"/>
    </row>
    <row r="86" spans="1:24" x14ac:dyDescent="0.25">
      <c r="A86" s="135"/>
      <c r="B86" s="93"/>
      <c r="C86" s="3"/>
      <c r="D86" s="99"/>
      <c r="E86" s="99"/>
      <c r="F86" s="99"/>
      <c r="G86" s="99"/>
      <c r="H86" s="99"/>
      <c r="I86" s="99"/>
      <c r="J86" s="99"/>
      <c r="K86" s="99"/>
      <c r="L86" s="99"/>
      <c r="M86" s="100"/>
      <c r="N86" s="101"/>
      <c r="O86" s="101"/>
      <c r="P86" s="101"/>
      <c r="Q86" s="101"/>
      <c r="R86" s="101"/>
      <c r="S86" s="102"/>
      <c r="T86" s="103"/>
      <c r="U86" s="103"/>
      <c r="V86" s="103"/>
      <c r="W86" s="103"/>
      <c r="X86" s="103"/>
    </row>
    <row r="87" spans="1:24" x14ac:dyDescent="0.25">
      <c r="A87" s="135"/>
      <c r="B87" s="3"/>
      <c r="C87" s="93"/>
      <c r="D87" s="13"/>
      <c r="E87" s="13"/>
      <c r="F87" s="13"/>
      <c r="G87" s="13"/>
      <c r="H87" s="13"/>
      <c r="I87" s="13"/>
      <c r="J87" s="13"/>
      <c r="K87" s="13"/>
      <c r="L87" s="13"/>
      <c r="M87" s="25"/>
      <c r="N87" s="104"/>
      <c r="O87" s="104"/>
      <c r="P87" s="104"/>
      <c r="Q87" s="104"/>
      <c r="R87" s="104"/>
      <c r="S87" s="105"/>
      <c r="T87" s="33"/>
      <c r="U87" s="33"/>
      <c r="V87" s="33"/>
      <c r="W87" s="33"/>
      <c r="X87" s="33"/>
    </row>
    <row r="88" spans="1:24" x14ac:dyDescent="0.25">
      <c r="A88" s="135"/>
      <c r="B88" s="12"/>
      <c r="C88" s="93"/>
      <c r="D88" s="13"/>
      <c r="E88" s="13"/>
      <c r="F88" s="13"/>
      <c r="G88" s="13"/>
      <c r="H88" s="13"/>
      <c r="I88" s="13"/>
      <c r="J88" s="13"/>
      <c r="K88" s="13"/>
      <c r="L88" s="13"/>
      <c r="M88" s="25"/>
      <c r="N88" s="104"/>
      <c r="O88" s="104"/>
      <c r="P88" s="104"/>
      <c r="Q88" s="104"/>
      <c r="R88" s="104"/>
      <c r="S88" s="105"/>
      <c r="T88" s="33"/>
      <c r="U88" s="33"/>
      <c r="V88" s="33"/>
      <c r="W88" s="33"/>
      <c r="X88" s="33"/>
    </row>
    <row r="89" spans="1:24" x14ac:dyDescent="0.25">
      <c r="A89" s="135"/>
      <c r="B89" s="93"/>
      <c r="C89" s="12"/>
      <c r="D89" s="99"/>
      <c r="E89" s="99"/>
      <c r="F89" s="99"/>
      <c r="G89" s="99"/>
      <c r="H89" s="99"/>
      <c r="I89" s="99"/>
      <c r="J89" s="99"/>
      <c r="K89" s="99"/>
      <c r="L89" s="99"/>
      <c r="M89" s="100"/>
      <c r="N89" s="101"/>
      <c r="O89" s="101"/>
      <c r="P89" s="101"/>
      <c r="Q89" s="101"/>
      <c r="R89" s="101"/>
      <c r="S89" s="102"/>
      <c r="T89" s="103"/>
      <c r="U89" s="103"/>
      <c r="V89" s="103"/>
      <c r="W89" s="103"/>
      <c r="X89" s="103"/>
    </row>
    <row r="90" spans="1:24" x14ac:dyDescent="0.25">
      <c r="A90" s="135"/>
      <c r="B90" s="12"/>
      <c r="C90" s="80"/>
      <c r="D90" s="13"/>
      <c r="E90" s="13"/>
      <c r="F90" s="13"/>
      <c r="G90" s="13"/>
      <c r="H90" s="13"/>
      <c r="I90" s="13"/>
      <c r="J90" s="13"/>
      <c r="K90" s="13"/>
      <c r="L90" s="13"/>
      <c r="M90" s="25"/>
      <c r="N90" s="104"/>
      <c r="O90" s="104"/>
      <c r="P90" s="104"/>
      <c r="Q90" s="104"/>
      <c r="R90" s="104"/>
      <c r="S90" s="105"/>
      <c r="T90" s="33"/>
      <c r="U90" s="33"/>
      <c r="V90" s="33"/>
      <c r="W90" s="33"/>
      <c r="X90" s="33"/>
    </row>
    <row r="91" spans="1:24" x14ac:dyDescent="0.25">
      <c r="A91" s="135"/>
      <c r="B91" s="3"/>
      <c r="C91" s="93"/>
      <c r="D91" s="13"/>
      <c r="E91" s="13"/>
      <c r="F91" s="13"/>
      <c r="G91" s="13"/>
      <c r="H91" s="13"/>
      <c r="I91" s="13"/>
      <c r="J91" s="13"/>
      <c r="K91" s="13"/>
      <c r="L91" s="13"/>
      <c r="M91" s="25"/>
      <c r="N91" s="104"/>
      <c r="O91" s="104"/>
      <c r="P91" s="104"/>
      <c r="Q91" s="104"/>
      <c r="R91" s="104"/>
      <c r="S91" s="105"/>
      <c r="T91" s="33"/>
      <c r="U91" s="33"/>
      <c r="V91" s="33"/>
      <c r="W91" s="33"/>
      <c r="X91" s="33"/>
    </row>
    <row r="92" spans="1:24" x14ac:dyDescent="0.25">
      <c r="A92" s="135"/>
      <c r="B92" s="3"/>
      <c r="C92" s="93"/>
      <c r="D92" s="13"/>
      <c r="E92" s="13"/>
      <c r="F92" s="13"/>
      <c r="G92" s="13"/>
      <c r="H92" s="13"/>
      <c r="I92" s="13"/>
      <c r="J92" s="13"/>
      <c r="K92" s="13"/>
      <c r="L92" s="13"/>
      <c r="M92" s="25"/>
      <c r="N92" s="104"/>
      <c r="O92" s="104"/>
      <c r="P92" s="104"/>
      <c r="Q92" s="104"/>
      <c r="R92" s="104"/>
      <c r="S92" s="105"/>
      <c r="T92" s="33"/>
      <c r="U92" s="33"/>
      <c r="V92" s="33"/>
      <c r="W92" s="33"/>
      <c r="X92" s="33"/>
    </row>
    <row r="93" spans="1:24" x14ac:dyDescent="0.25">
      <c r="A93" s="135"/>
      <c r="B93" s="3"/>
      <c r="C93" s="93"/>
      <c r="D93" s="13"/>
      <c r="E93" s="13"/>
      <c r="F93" s="13"/>
      <c r="G93" s="13"/>
      <c r="H93" s="13"/>
      <c r="I93" s="13"/>
      <c r="J93" s="13"/>
      <c r="K93" s="13"/>
      <c r="L93" s="13"/>
      <c r="M93" s="25"/>
      <c r="N93" s="104"/>
      <c r="O93" s="104"/>
      <c r="P93" s="104"/>
      <c r="Q93" s="104"/>
      <c r="R93" s="104"/>
      <c r="S93" s="105"/>
      <c r="T93" s="33"/>
      <c r="U93" s="33"/>
      <c r="V93" s="33"/>
      <c r="W93" s="33"/>
      <c r="X93" s="33"/>
    </row>
    <row r="94" spans="1:24" x14ac:dyDescent="0.25">
      <c r="A94" s="135"/>
      <c r="B94" s="3"/>
      <c r="C94" s="3"/>
      <c r="D94" s="81"/>
      <c r="E94" s="81"/>
      <c r="F94" s="81"/>
      <c r="G94" s="81"/>
      <c r="H94" s="81"/>
      <c r="I94" s="81"/>
      <c r="J94" s="81"/>
      <c r="K94" s="81"/>
      <c r="L94" s="81"/>
      <c r="M94" s="106"/>
      <c r="N94" s="107"/>
      <c r="O94" s="107"/>
      <c r="P94" s="107"/>
      <c r="Q94" s="107"/>
      <c r="R94" s="107"/>
      <c r="S94" s="108"/>
      <c r="T94" s="109"/>
      <c r="U94" s="109"/>
      <c r="V94" s="109"/>
      <c r="W94" s="109"/>
      <c r="X94" s="109"/>
    </row>
    <row r="95" spans="1:24" x14ac:dyDescent="0.25">
      <c r="A95" s="135"/>
      <c r="B95" s="12"/>
      <c r="C95" s="12"/>
      <c r="D95" s="3"/>
      <c r="E95" s="92"/>
      <c r="F95" s="110"/>
      <c r="G95" s="110"/>
      <c r="H95" s="110"/>
      <c r="I95" s="110"/>
      <c r="J95" s="110"/>
      <c r="K95" s="110"/>
      <c r="L95" s="110"/>
      <c r="M95" s="203"/>
      <c r="N95" s="181"/>
      <c r="O95" s="181"/>
      <c r="P95" s="181"/>
      <c r="Q95" s="181"/>
      <c r="R95" s="153"/>
      <c r="S95" s="182"/>
      <c r="T95" s="40"/>
      <c r="U95" s="1"/>
      <c r="V95" s="1"/>
      <c r="W95" s="1"/>
      <c r="X95" s="1"/>
    </row>
    <row r="96" spans="1:24" x14ac:dyDescent="0.25">
      <c r="A96" s="135"/>
      <c r="B96" s="99"/>
      <c r="C96" s="99"/>
      <c r="D96" s="14"/>
      <c r="E96" s="14"/>
      <c r="F96" s="14"/>
      <c r="G96" s="14"/>
      <c r="H96" s="14"/>
      <c r="I96" s="14"/>
      <c r="J96" s="14"/>
      <c r="K96" s="14"/>
      <c r="L96" s="14"/>
      <c r="M96" s="111"/>
      <c r="N96" s="112"/>
      <c r="O96" s="112"/>
      <c r="P96" s="112"/>
      <c r="Q96" s="112"/>
      <c r="R96" s="112"/>
      <c r="S96" s="113"/>
      <c r="T96" s="114"/>
      <c r="U96" s="114"/>
      <c r="V96" s="114"/>
      <c r="W96" s="114"/>
      <c r="X96" s="114"/>
    </row>
    <row r="97" spans="1:24" x14ac:dyDescent="0.25">
      <c r="A97" s="135"/>
      <c r="B97" s="13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11"/>
      <c r="N97" s="112"/>
      <c r="O97" s="112"/>
      <c r="P97" s="112"/>
      <c r="Q97" s="112"/>
      <c r="R97" s="112"/>
      <c r="S97" s="113"/>
      <c r="T97" s="114"/>
      <c r="U97" s="114"/>
      <c r="V97" s="114"/>
      <c r="W97" s="114"/>
      <c r="X97" s="114"/>
    </row>
    <row r="98" spans="1:24" x14ac:dyDescent="0.25">
      <c r="A98" s="135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15"/>
      <c r="N98" s="116"/>
      <c r="O98" s="116"/>
      <c r="P98" s="116"/>
      <c r="Q98" s="116"/>
      <c r="R98" s="116"/>
      <c r="S98" s="117"/>
      <c r="T98" s="114"/>
      <c r="U98" s="114"/>
      <c r="V98" s="114"/>
      <c r="W98" s="114"/>
      <c r="X98" s="114"/>
    </row>
    <row r="99" spans="1:24" x14ac:dyDescent="0.25">
      <c r="A99" s="135"/>
      <c r="B99" s="13"/>
      <c r="C99" s="13"/>
      <c r="D99" s="14"/>
      <c r="E99" s="14"/>
      <c r="F99" s="118"/>
      <c r="G99" s="118"/>
      <c r="H99" s="118"/>
      <c r="I99" s="118"/>
      <c r="J99" s="118"/>
      <c r="K99" s="118"/>
      <c r="L99" s="118"/>
      <c r="M99" s="111"/>
      <c r="N99" s="112"/>
      <c r="O99" s="112"/>
      <c r="P99" s="112"/>
      <c r="Q99" s="112"/>
      <c r="R99" s="112"/>
      <c r="S99" s="113"/>
      <c r="T99" s="114"/>
      <c r="U99" s="114"/>
      <c r="V99" s="114"/>
      <c r="W99" s="114"/>
      <c r="X99" s="114"/>
    </row>
    <row r="100" spans="1:24" x14ac:dyDescent="0.25">
      <c r="A100" s="135"/>
      <c r="B100" s="13"/>
      <c r="C100" s="13"/>
      <c r="D100" s="14"/>
      <c r="E100" s="30"/>
      <c r="F100" s="30"/>
      <c r="G100" s="30"/>
      <c r="H100" s="30"/>
      <c r="I100" s="30"/>
      <c r="J100" s="30"/>
      <c r="K100" s="30"/>
      <c r="L100" s="30"/>
      <c r="M100" s="119"/>
      <c r="N100" s="120"/>
      <c r="O100" s="120"/>
      <c r="P100" s="120"/>
      <c r="Q100" s="120"/>
      <c r="R100" s="120"/>
      <c r="S100" s="91"/>
      <c r="T100" s="71"/>
      <c r="U100" s="71"/>
      <c r="V100" s="71"/>
      <c r="W100" s="71"/>
      <c r="X100" s="71"/>
    </row>
    <row r="101" spans="1:24" x14ac:dyDescent="0.25">
      <c r="A101" s="135"/>
      <c r="B101" s="99"/>
      <c r="C101" s="99"/>
      <c r="D101" s="30"/>
      <c r="E101" s="55"/>
      <c r="F101" s="55"/>
      <c r="G101" s="55"/>
      <c r="H101" s="55"/>
      <c r="I101" s="55"/>
      <c r="J101" s="55"/>
      <c r="K101" s="55"/>
      <c r="L101" s="55"/>
      <c r="M101" s="121"/>
      <c r="N101" s="122"/>
      <c r="O101" s="122"/>
      <c r="P101" s="122"/>
      <c r="Q101" s="122"/>
      <c r="R101" s="122"/>
      <c r="S101" s="123"/>
      <c r="T101" s="31"/>
      <c r="U101" s="31"/>
      <c r="V101" s="31"/>
      <c r="W101" s="31"/>
      <c r="X101" s="31"/>
    </row>
    <row r="102" spans="1:24" x14ac:dyDescent="0.25">
      <c r="A102" s="135"/>
      <c r="B102" s="99"/>
      <c r="C102" s="99"/>
      <c r="D102" s="30"/>
      <c r="E102" s="30"/>
      <c r="F102" s="30"/>
      <c r="G102" s="30"/>
      <c r="H102" s="30"/>
      <c r="I102" s="30"/>
      <c r="J102" s="30"/>
      <c r="K102" s="30"/>
      <c r="L102" s="30"/>
      <c r="M102" s="119"/>
      <c r="N102" s="120"/>
      <c r="O102" s="120"/>
      <c r="P102" s="120"/>
      <c r="Q102" s="120"/>
      <c r="R102" s="179"/>
      <c r="S102" s="91"/>
      <c r="T102" s="71"/>
      <c r="U102" s="71"/>
      <c r="V102" s="71"/>
      <c r="W102" s="71"/>
      <c r="X102" s="71"/>
    </row>
    <row r="103" spans="1:24" x14ac:dyDescent="0.25">
      <c r="A103" s="135"/>
      <c r="B103" s="13"/>
      <c r="C103" s="13"/>
      <c r="D103" s="3"/>
      <c r="E103" s="55"/>
      <c r="F103" s="3"/>
      <c r="G103" s="3"/>
      <c r="H103" s="3"/>
      <c r="I103" s="3"/>
      <c r="J103" s="3"/>
      <c r="K103" s="3"/>
      <c r="L103" s="3"/>
      <c r="M103" s="203"/>
      <c r="N103" s="181"/>
      <c r="O103" s="181"/>
      <c r="P103" s="181"/>
      <c r="Q103" s="181"/>
      <c r="R103" s="153"/>
      <c r="S103" s="182"/>
      <c r="T103" s="40"/>
      <c r="V103" s="1"/>
      <c r="W103" s="1"/>
      <c r="X103" s="1"/>
    </row>
    <row r="104" spans="1:24" x14ac:dyDescent="0.25">
      <c r="A104" s="135"/>
      <c r="B104" s="13"/>
      <c r="C104" s="13"/>
      <c r="D104" s="3"/>
      <c r="E104" s="3"/>
      <c r="F104" s="3"/>
      <c r="G104" s="3"/>
      <c r="H104" s="3"/>
      <c r="I104" s="3"/>
      <c r="J104" s="3"/>
      <c r="K104" s="3"/>
      <c r="L104" s="3"/>
      <c r="M104" s="203"/>
      <c r="N104" s="181"/>
      <c r="O104" s="181"/>
      <c r="P104" s="181"/>
      <c r="Q104" s="181"/>
      <c r="R104" s="181"/>
      <c r="S104" s="182"/>
      <c r="T104" s="40"/>
      <c r="V104" s="1"/>
      <c r="W104" s="1"/>
      <c r="X104" s="1"/>
    </row>
    <row r="105" spans="1:24" x14ac:dyDescent="0.25">
      <c r="A105" s="135"/>
      <c r="B105" s="13"/>
      <c r="C105" s="13"/>
      <c r="D105" s="13"/>
      <c r="E105" s="3"/>
      <c r="F105" s="3"/>
      <c r="G105" s="3"/>
      <c r="H105" s="3"/>
      <c r="I105" s="3"/>
      <c r="J105" s="3"/>
      <c r="K105" s="3"/>
      <c r="L105" s="3"/>
      <c r="M105" s="203"/>
      <c r="N105" s="181"/>
      <c r="O105" s="181"/>
      <c r="P105" s="181"/>
      <c r="Q105" s="181"/>
      <c r="R105" s="181"/>
      <c r="S105" s="182"/>
      <c r="T105" s="40"/>
      <c r="V105" s="1"/>
      <c r="W105" s="1"/>
      <c r="X105" s="1"/>
    </row>
    <row r="106" spans="1:24" ht="22.5" customHeight="1" x14ac:dyDescent="0.25">
      <c r="A106" s="135"/>
      <c r="B106" s="13"/>
      <c r="C106" s="13"/>
      <c r="D106" s="13"/>
      <c r="E106" s="3"/>
      <c r="F106" s="3"/>
      <c r="G106" s="3"/>
      <c r="H106" s="3"/>
      <c r="I106" s="3"/>
      <c r="J106" s="3"/>
      <c r="K106" s="3"/>
      <c r="L106" s="3"/>
      <c r="M106" s="203"/>
      <c r="N106" s="181"/>
      <c r="O106" s="181"/>
      <c r="P106" s="181"/>
      <c r="Q106" s="181"/>
      <c r="R106" s="181"/>
      <c r="S106" s="182"/>
      <c r="T106" s="40"/>
      <c r="V106" s="1"/>
      <c r="W106" s="1"/>
      <c r="X106" s="1"/>
    </row>
    <row r="107" spans="1:24" s="131" customFormat="1" x14ac:dyDescent="0.25">
      <c r="A107" s="204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109"/>
      <c r="N107" s="109"/>
      <c r="O107" s="109"/>
      <c r="P107" s="109"/>
      <c r="Q107" s="109"/>
      <c r="R107" s="109"/>
      <c r="S107" s="109"/>
      <c r="T107" s="134"/>
    </row>
    <row r="108" spans="1:24" x14ac:dyDescent="0.25">
      <c r="A108" s="135"/>
      <c r="B108" s="3"/>
      <c r="C108" s="3"/>
      <c r="D108" s="55"/>
      <c r="E108" s="55"/>
      <c r="F108" s="3"/>
      <c r="G108" s="3"/>
      <c r="H108" s="3"/>
      <c r="I108" s="3"/>
      <c r="J108" s="3"/>
      <c r="K108" s="3"/>
      <c r="L108" s="3"/>
      <c r="M108" s="40"/>
      <c r="T108" s="40"/>
    </row>
    <row r="109" spans="1:24" x14ac:dyDescent="0.25">
      <c r="A109" s="135"/>
      <c r="B109" s="3"/>
      <c r="C109" s="3"/>
      <c r="D109" s="55"/>
      <c r="E109" s="3"/>
      <c r="F109" s="3"/>
      <c r="G109" s="3"/>
      <c r="H109" s="3"/>
      <c r="I109" s="3"/>
      <c r="J109" s="3"/>
      <c r="K109" s="3"/>
      <c r="L109" s="3"/>
      <c r="M109" s="40"/>
      <c r="R109" s="136"/>
      <c r="T109" s="40"/>
    </row>
    <row r="110" spans="1:24" x14ac:dyDescent="0.25">
      <c r="A110" s="135"/>
      <c r="B110" s="3"/>
      <c r="C110" s="3"/>
      <c r="D110" s="55"/>
      <c r="E110" s="3"/>
      <c r="F110" s="3"/>
      <c r="G110" s="3"/>
      <c r="H110" s="3"/>
      <c r="I110" s="3"/>
      <c r="J110" s="3"/>
      <c r="K110" s="3"/>
      <c r="L110" s="3"/>
      <c r="M110" s="40"/>
      <c r="R110" s="136"/>
      <c r="T110" s="40"/>
    </row>
    <row r="111" spans="1:24" x14ac:dyDescent="0.25">
      <c r="A111" s="135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40"/>
      <c r="R111" s="136"/>
      <c r="T111" s="40"/>
    </row>
    <row r="112" spans="1:24" x14ac:dyDescent="0.25">
      <c r="A112" s="135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69"/>
      <c r="M112" s="66"/>
      <c r="N112" s="114"/>
      <c r="O112" s="114"/>
      <c r="P112" s="114"/>
      <c r="Q112" s="114"/>
      <c r="R112" s="114"/>
      <c r="S112" s="114"/>
      <c r="T112" s="133"/>
    </row>
    <row r="113" spans="1:20" x14ac:dyDescent="0.25">
      <c r="A113" s="135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69"/>
      <c r="M113" s="66"/>
      <c r="N113" s="114"/>
      <c r="O113" s="114"/>
      <c r="P113" s="114"/>
      <c r="Q113" s="114"/>
      <c r="R113" s="114"/>
      <c r="S113" s="114"/>
      <c r="T113" s="133"/>
    </row>
    <row r="114" spans="1:20" x14ac:dyDescent="0.25">
      <c r="A114" s="135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69"/>
      <c r="M114" s="66"/>
      <c r="N114" s="114"/>
      <c r="O114" s="114"/>
      <c r="P114" s="114"/>
      <c r="Q114" s="114"/>
      <c r="R114" s="114"/>
      <c r="S114" s="114"/>
      <c r="T114" s="133"/>
    </row>
    <row r="115" spans="1:20" x14ac:dyDescent="0.25">
      <c r="A115" s="135"/>
      <c r="B115" s="14"/>
      <c r="C115" s="14"/>
      <c r="D115" s="14"/>
      <c r="E115" s="30"/>
      <c r="F115" s="30"/>
      <c r="G115" s="30"/>
      <c r="H115" s="30"/>
      <c r="I115" s="30"/>
      <c r="J115" s="30"/>
      <c r="K115" s="30"/>
      <c r="L115" s="69"/>
      <c r="M115" s="66"/>
      <c r="N115" s="71"/>
      <c r="O115" s="71"/>
      <c r="P115" s="71"/>
      <c r="Q115" s="71"/>
      <c r="R115" s="71"/>
      <c r="S115" s="71"/>
      <c r="T115" s="134"/>
    </row>
    <row r="116" spans="1:20" s="131" customFormat="1" x14ac:dyDescent="0.25">
      <c r="A116" s="204"/>
      <c r="B116" s="89"/>
      <c r="C116" s="89"/>
      <c r="D116" s="30"/>
      <c r="E116" s="30"/>
      <c r="F116" s="30"/>
      <c r="G116" s="30"/>
      <c r="H116" s="30"/>
      <c r="I116" s="30"/>
      <c r="J116" s="30"/>
      <c r="K116" s="30"/>
      <c r="L116" s="69"/>
      <c r="M116" s="66"/>
      <c r="N116" s="71"/>
      <c r="O116" s="71"/>
      <c r="P116" s="71"/>
      <c r="Q116" s="71"/>
      <c r="R116" s="205"/>
      <c r="S116" s="71"/>
      <c r="T116" s="71"/>
    </row>
    <row r="117" spans="1:20" x14ac:dyDescent="0.25">
      <c r="A117" s="135"/>
      <c r="B117" s="3"/>
      <c r="C117" s="3"/>
      <c r="D117" s="3"/>
      <c r="E117" s="55"/>
      <c r="F117" s="3"/>
      <c r="G117" s="3"/>
      <c r="H117" s="3"/>
      <c r="I117" s="3"/>
      <c r="J117" s="3"/>
      <c r="K117" s="3"/>
      <c r="L117" s="3"/>
      <c r="M117" s="40"/>
      <c r="T117" s="40"/>
    </row>
    <row r="118" spans="1:20" x14ac:dyDescent="0.25">
      <c r="A118" s="135"/>
      <c r="B118" s="3"/>
      <c r="C118" s="3"/>
      <c r="D118" s="3"/>
      <c r="E118" s="55"/>
      <c r="F118" s="3"/>
      <c r="G118" s="3"/>
      <c r="H118" s="3"/>
      <c r="I118" s="3"/>
      <c r="J118" s="3"/>
      <c r="K118" s="3"/>
      <c r="L118" s="3"/>
      <c r="M118" s="40"/>
      <c r="R118" s="136"/>
      <c r="T118" s="40"/>
    </row>
    <row r="119" spans="1:20" x14ac:dyDescent="0.25">
      <c r="A119" s="135"/>
      <c r="B119" s="55"/>
      <c r="C119" s="55"/>
      <c r="D119" s="3"/>
      <c r="E119" s="3"/>
      <c r="F119" s="3"/>
      <c r="G119" s="3"/>
      <c r="H119" s="3"/>
      <c r="I119" s="3"/>
      <c r="J119" s="3"/>
      <c r="K119" s="3"/>
      <c r="L119" s="3"/>
      <c r="M119" s="40"/>
      <c r="R119" s="136"/>
      <c r="T119" s="40"/>
    </row>
    <row r="120" spans="1:20" x14ac:dyDescent="0.25">
      <c r="A120" s="135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40"/>
      <c r="R120" s="136"/>
      <c r="T120" s="40"/>
    </row>
    <row r="121" spans="1:20" x14ac:dyDescent="0.25">
      <c r="A121" s="135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40"/>
      <c r="R121" s="136"/>
      <c r="T121" s="40"/>
    </row>
    <row r="122" spans="1:20" x14ac:dyDescent="0.25">
      <c r="A122" s="135"/>
    </row>
    <row r="123" spans="1:20" x14ac:dyDescent="0.25">
      <c r="A123" s="135"/>
    </row>
    <row r="124" spans="1:20" x14ac:dyDescent="0.25">
      <c r="A124" s="135"/>
    </row>
    <row r="125" spans="1:20" x14ac:dyDescent="0.25">
      <c r="A125" s="135"/>
    </row>
    <row r="126" spans="1:20" x14ac:dyDescent="0.25">
      <c r="A126" s="135"/>
    </row>
    <row r="127" spans="1:20" x14ac:dyDescent="0.25">
      <c r="A127" s="135"/>
    </row>
    <row r="128" spans="1:20" x14ac:dyDescent="0.25">
      <c r="A128" s="135"/>
    </row>
    <row r="129" spans="1:12" x14ac:dyDescent="0.25">
      <c r="A129" s="135"/>
      <c r="L129" s="69"/>
    </row>
    <row r="130" spans="1:12" x14ac:dyDescent="0.25">
      <c r="A130" s="135"/>
    </row>
    <row r="131" spans="1:12" x14ac:dyDescent="0.25">
      <c r="A131" s="135"/>
    </row>
    <row r="132" spans="1:12" x14ac:dyDescent="0.25">
      <c r="A132" s="135"/>
    </row>
    <row r="133" spans="1:12" x14ac:dyDescent="0.25">
      <c r="A133" s="135"/>
    </row>
    <row r="134" spans="1:12" x14ac:dyDescent="0.25">
      <c r="A134" s="135"/>
    </row>
    <row r="135" spans="1:12" x14ac:dyDescent="0.25">
      <c r="A135" s="135"/>
    </row>
    <row r="136" spans="1:12" x14ac:dyDescent="0.25">
      <c r="A136" s="135"/>
    </row>
    <row r="137" spans="1:12" x14ac:dyDescent="0.25">
      <c r="A137" s="135"/>
    </row>
    <row r="138" spans="1:12" x14ac:dyDescent="0.25">
      <c r="A138" s="135"/>
    </row>
    <row r="139" spans="1:12" x14ac:dyDescent="0.25">
      <c r="A139" s="135"/>
    </row>
    <row r="140" spans="1:12" x14ac:dyDescent="0.25">
      <c r="A140" s="135"/>
    </row>
    <row r="141" spans="1:12" x14ac:dyDescent="0.25">
      <c r="A141" s="135"/>
    </row>
    <row r="142" spans="1:12" x14ac:dyDescent="0.25">
      <c r="A142" s="135"/>
    </row>
    <row r="143" spans="1:12" x14ac:dyDescent="0.25">
      <c r="A143" s="135"/>
    </row>
    <row r="144" spans="1:12" x14ac:dyDescent="0.25">
      <c r="A144" s="135"/>
    </row>
    <row r="145" spans="1:1" x14ac:dyDescent="0.25">
      <c r="A145" s="135"/>
    </row>
    <row r="146" spans="1:1" x14ac:dyDescent="0.25">
      <c r="A146" s="135"/>
    </row>
    <row r="147" spans="1:1" x14ac:dyDescent="0.25">
      <c r="A147" s="135"/>
    </row>
    <row r="148" spans="1:1" x14ac:dyDescent="0.25">
      <c r="A148" s="135"/>
    </row>
    <row r="149" spans="1:1" x14ac:dyDescent="0.25">
      <c r="A149" s="135"/>
    </row>
    <row r="150" spans="1:1" x14ac:dyDescent="0.25">
      <c r="A150" s="135"/>
    </row>
    <row r="151" spans="1:1" x14ac:dyDescent="0.25">
      <c r="A151" s="135"/>
    </row>
    <row r="152" spans="1:1" x14ac:dyDescent="0.25">
      <c r="A152" s="135"/>
    </row>
    <row r="153" spans="1:1" x14ac:dyDescent="0.25">
      <c r="A153" s="135"/>
    </row>
    <row r="154" spans="1:1" x14ac:dyDescent="0.25">
      <c r="A154" s="135"/>
    </row>
    <row r="155" spans="1:1" x14ac:dyDescent="0.25">
      <c r="A155" s="135"/>
    </row>
    <row r="156" spans="1:1" x14ac:dyDescent="0.25">
      <c r="A156" s="135"/>
    </row>
    <row r="157" spans="1:1" x14ac:dyDescent="0.25">
      <c r="A157" s="135"/>
    </row>
    <row r="158" spans="1:1" x14ac:dyDescent="0.25">
      <c r="A158" s="135"/>
    </row>
    <row r="159" spans="1:1" x14ac:dyDescent="0.25">
      <c r="A159" s="135"/>
    </row>
    <row r="160" spans="1:1" x14ac:dyDescent="0.25">
      <c r="A160" s="135"/>
    </row>
    <row r="161" spans="1:1" x14ac:dyDescent="0.25">
      <c r="A161" s="135"/>
    </row>
    <row r="162" spans="1:1" x14ac:dyDescent="0.25">
      <c r="A162" s="135"/>
    </row>
    <row r="163" spans="1:1" x14ac:dyDescent="0.25">
      <c r="A163" s="135"/>
    </row>
    <row r="164" spans="1:1" x14ac:dyDescent="0.25">
      <c r="A164" s="135"/>
    </row>
    <row r="165" spans="1:1" x14ac:dyDescent="0.25">
      <c r="A165" s="135"/>
    </row>
    <row r="166" spans="1:1" x14ac:dyDescent="0.25">
      <c r="A166" s="135"/>
    </row>
    <row r="167" spans="1:1" x14ac:dyDescent="0.25">
      <c r="A167" s="135"/>
    </row>
    <row r="168" spans="1:1" x14ac:dyDescent="0.25">
      <c r="A168" s="135"/>
    </row>
    <row r="169" spans="1:1" x14ac:dyDescent="0.25">
      <c r="A169" s="135"/>
    </row>
    <row r="170" spans="1:1" x14ac:dyDescent="0.25">
      <c r="A170" s="135"/>
    </row>
    <row r="171" spans="1:1" x14ac:dyDescent="0.25">
      <c r="A171" s="135"/>
    </row>
    <row r="172" spans="1:1" x14ac:dyDescent="0.25">
      <c r="A172" s="135"/>
    </row>
    <row r="173" spans="1:1" x14ac:dyDescent="0.25">
      <c r="A173" s="135"/>
    </row>
    <row r="174" spans="1:1" x14ac:dyDescent="0.25">
      <c r="A174" s="135"/>
    </row>
    <row r="175" spans="1:1" x14ac:dyDescent="0.25">
      <c r="A175" s="135"/>
    </row>
    <row r="176" spans="1:1" x14ac:dyDescent="0.25">
      <c r="A176" s="135"/>
    </row>
    <row r="177" spans="1:1" x14ac:dyDescent="0.25">
      <c r="A177" s="135"/>
    </row>
    <row r="178" spans="1:1" x14ac:dyDescent="0.25">
      <c r="A178" s="135"/>
    </row>
    <row r="179" spans="1:1" x14ac:dyDescent="0.25">
      <c r="A179" s="135"/>
    </row>
    <row r="180" spans="1:1" x14ac:dyDescent="0.25">
      <c r="A180" s="135"/>
    </row>
    <row r="181" spans="1:1" x14ac:dyDescent="0.25">
      <c r="A181" s="135"/>
    </row>
    <row r="182" spans="1:1" x14ac:dyDescent="0.25">
      <c r="A182" s="135"/>
    </row>
    <row r="183" spans="1:1" x14ac:dyDescent="0.25">
      <c r="A183" s="135"/>
    </row>
    <row r="184" spans="1:1" x14ac:dyDescent="0.25">
      <c r="A184" s="135"/>
    </row>
    <row r="185" spans="1:1" x14ac:dyDescent="0.25">
      <c r="A185" s="135"/>
    </row>
    <row r="186" spans="1:1" x14ac:dyDescent="0.25">
      <c r="A186" s="135"/>
    </row>
    <row r="187" spans="1:1" x14ac:dyDescent="0.25">
      <c r="A187" s="135"/>
    </row>
    <row r="188" spans="1:1" x14ac:dyDescent="0.25">
      <c r="A188" s="135"/>
    </row>
    <row r="189" spans="1:1" x14ac:dyDescent="0.25">
      <c r="A189" s="135"/>
    </row>
    <row r="190" spans="1:1" x14ac:dyDescent="0.25">
      <c r="A190" s="135"/>
    </row>
    <row r="191" spans="1:1" x14ac:dyDescent="0.25">
      <c r="A191" s="135"/>
    </row>
    <row r="192" spans="1:1" x14ac:dyDescent="0.25">
      <c r="A192" s="135"/>
    </row>
    <row r="193" spans="1:1" x14ac:dyDescent="0.25">
      <c r="A193" s="135"/>
    </row>
    <row r="194" spans="1:1" x14ac:dyDescent="0.25">
      <c r="A194" s="135"/>
    </row>
    <row r="195" spans="1:1" x14ac:dyDescent="0.25">
      <c r="A195" s="135"/>
    </row>
    <row r="196" spans="1:1" x14ac:dyDescent="0.25">
      <c r="A196" s="135"/>
    </row>
    <row r="197" spans="1:1" x14ac:dyDescent="0.25">
      <c r="A197" s="135"/>
    </row>
    <row r="198" spans="1:1" x14ac:dyDescent="0.25">
      <c r="A198" s="135"/>
    </row>
    <row r="199" spans="1:1" x14ac:dyDescent="0.25">
      <c r="A199" s="135"/>
    </row>
    <row r="200" spans="1:1" x14ac:dyDescent="0.25">
      <c r="A200" s="135"/>
    </row>
    <row r="201" spans="1:1" x14ac:dyDescent="0.25">
      <c r="A201" s="135"/>
    </row>
    <row r="202" spans="1:1" x14ac:dyDescent="0.25">
      <c r="A202" s="135"/>
    </row>
    <row r="203" spans="1:1" x14ac:dyDescent="0.25">
      <c r="A203" s="135"/>
    </row>
    <row r="204" spans="1:1" x14ac:dyDescent="0.25">
      <c r="A204" s="135"/>
    </row>
    <row r="205" spans="1:1" x14ac:dyDescent="0.25">
      <c r="A205" s="135"/>
    </row>
    <row r="206" spans="1:1" x14ac:dyDescent="0.25">
      <c r="A206" s="135"/>
    </row>
    <row r="207" spans="1:1" x14ac:dyDescent="0.25">
      <c r="A207" s="135"/>
    </row>
    <row r="208" spans="1:1" x14ac:dyDescent="0.25">
      <c r="A208" s="135"/>
    </row>
    <row r="209" spans="1:1" x14ac:dyDescent="0.25">
      <c r="A209" s="135"/>
    </row>
    <row r="210" spans="1:1" x14ac:dyDescent="0.25">
      <c r="A210" s="135"/>
    </row>
    <row r="211" spans="1:1" x14ac:dyDescent="0.25">
      <c r="A211" s="135"/>
    </row>
    <row r="212" spans="1:1" x14ac:dyDescent="0.25">
      <c r="A212" s="135"/>
    </row>
    <row r="213" spans="1:1" x14ac:dyDescent="0.25">
      <c r="A213" s="135"/>
    </row>
    <row r="214" spans="1:1" x14ac:dyDescent="0.25">
      <c r="A214" s="135"/>
    </row>
    <row r="215" spans="1:1" x14ac:dyDescent="0.25">
      <c r="A215" s="135"/>
    </row>
    <row r="216" spans="1:1" x14ac:dyDescent="0.25">
      <c r="A216" s="135"/>
    </row>
    <row r="217" spans="1:1" x14ac:dyDescent="0.25">
      <c r="A217" s="135"/>
    </row>
    <row r="218" spans="1:1" x14ac:dyDescent="0.25">
      <c r="A218" s="135"/>
    </row>
    <row r="219" spans="1:1" x14ac:dyDescent="0.25">
      <c r="A219" s="135"/>
    </row>
    <row r="220" spans="1:1" x14ac:dyDescent="0.25">
      <c r="A220" s="135"/>
    </row>
    <row r="221" spans="1:1" x14ac:dyDescent="0.25">
      <c r="A221" s="135"/>
    </row>
    <row r="222" spans="1:1" x14ac:dyDescent="0.25">
      <c r="A222" s="135"/>
    </row>
    <row r="223" spans="1:1" x14ac:dyDescent="0.25">
      <c r="A223" s="135"/>
    </row>
    <row r="224" spans="1:1" x14ac:dyDescent="0.25">
      <c r="A224" s="135"/>
    </row>
    <row r="225" spans="1:1" x14ac:dyDescent="0.25">
      <c r="A225" s="135"/>
    </row>
    <row r="226" spans="1:1" x14ac:dyDescent="0.25">
      <c r="A226" s="135"/>
    </row>
    <row r="227" spans="1:1" x14ac:dyDescent="0.25">
      <c r="A227" s="135"/>
    </row>
    <row r="228" spans="1:1" x14ac:dyDescent="0.25">
      <c r="A228" s="135"/>
    </row>
    <row r="229" spans="1:1" x14ac:dyDescent="0.25">
      <c r="A229" s="135"/>
    </row>
    <row r="230" spans="1:1" x14ac:dyDescent="0.25">
      <c r="A230" s="135"/>
    </row>
    <row r="231" spans="1:1" x14ac:dyDescent="0.25">
      <c r="A231" s="135"/>
    </row>
    <row r="232" spans="1:1" x14ac:dyDescent="0.25">
      <c r="A232" s="135"/>
    </row>
    <row r="233" spans="1:1" x14ac:dyDescent="0.25">
      <c r="A233" s="135"/>
    </row>
    <row r="234" spans="1:1" x14ac:dyDescent="0.25">
      <c r="A234" s="135"/>
    </row>
    <row r="235" spans="1:1" x14ac:dyDescent="0.25">
      <c r="A235" s="135"/>
    </row>
    <row r="236" spans="1:1" x14ac:dyDescent="0.25">
      <c r="A236" s="135"/>
    </row>
    <row r="237" spans="1:1" x14ac:dyDescent="0.25">
      <c r="A237" s="135"/>
    </row>
    <row r="238" spans="1:1" x14ac:dyDescent="0.25">
      <c r="A238" s="135"/>
    </row>
    <row r="239" spans="1:1" x14ac:dyDescent="0.25">
      <c r="A239" s="135"/>
    </row>
    <row r="240" spans="1:1" x14ac:dyDescent="0.25">
      <c r="A240" s="135"/>
    </row>
    <row r="241" spans="1:1" x14ac:dyDescent="0.25">
      <c r="A241" s="135"/>
    </row>
    <row r="242" spans="1:1" x14ac:dyDescent="0.25">
      <c r="A242" s="135"/>
    </row>
    <row r="243" spans="1:1" x14ac:dyDescent="0.25">
      <c r="A243" s="135"/>
    </row>
    <row r="244" spans="1:1" x14ac:dyDescent="0.25">
      <c r="A244" s="135"/>
    </row>
    <row r="245" spans="1:1" x14ac:dyDescent="0.25">
      <c r="A245" s="135"/>
    </row>
    <row r="246" spans="1:1" x14ac:dyDescent="0.25">
      <c r="A246" s="135"/>
    </row>
    <row r="247" spans="1:1" x14ac:dyDescent="0.25">
      <c r="A247" s="135"/>
    </row>
    <row r="248" spans="1:1" x14ac:dyDescent="0.25">
      <c r="A248" s="135"/>
    </row>
    <row r="249" spans="1:1" x14ac:dyDescent="0.25">
      <c r="A249" s="135"/>
    </row>
    <row r="250" spans="1:1" x14ac:dyDescent="0.25">
      <c r="A250" s="135"/>
    </row>
    <row r="251" spans="1:1" x14ac:dyDescent="0.25">
      <c r="A251" s="135"/>
    </row>
    <row r="252" spans="1:1" x14ac:dyDescent="0.25">
      <c r="A252" s="135"/>
    </row>
    <row r="253" spans="1:1" x14ac:dyDescent="0.25">
      <c r="A253" s="135"/>
    </row>
    <row r="254" spans="1:1" x14ac:dyDescent="0.25">
      <c r="A254" s="135"/>
    </row>
    <row r="255" spans="1:1" x14ac:dyDescent="0.25">
      <c r="A255" s="135"/>
    </row>
    <row r="256" spans="1:1" x14ac:dyDescent="0.25">
      <c r="A256" s="135"/>
    </row>
    <row r="257" spans="1:1" x14ac:dyDescent="0.25">
      <c r="A257" s="135"/>
    </row>
    <row r="258" spans="1:1" x14ac:dyDescent="0.25">
      <c r="A258" s="135"/>
    </row>
    <row r="259" spans="1:1" x14ac:dyDescent="0.25">
      <c r="A259" s="135"/>
    </row>
    <row r="260" spans="1:1" x14ac:dyDescent="0.25">
      <c r="A260" s="135"/>
    </row>
    <row r="261" spans="1:1" x14ac:dyDescent="0.25">
      <c r="A261" s="135"/>
    </row>
    <row r="262" spans="1:1" x14ac:dyDescent="0.25">
      <c r="A262" s="135"/>
    </row>
    <row r="263" spans="1:1" x14ac:dyDescent="0.25">
      <c r="A263" s="135"/>
    </row>
    <row r="264" spans="1:1" x14ac:dyDescent="0.25">
      <c r="A264" s="135"/>
    </row>
    <row r="265" spans="1:1" x14ac:dyDescent="0.25">
      <c r="A265" s="135"/>
    </row>
    <row r="266" spans="1:1" x14ac:dyDescent="0.25">
      <c r="A266" s="135"/>
    </row>
    <row r="267" spans="1:1" x14ac:dyDescent="0.25">
      <c r="A267" s="135"/>
    </row>
    <row r="268" spans="1:1" x14ac:dyDescent="0.25">
      <c r="A268" s="135"/>
    </row>
    <row r="269" spans="1:1" x14ac:dyDescent="0.25">
      <c r="A269" s="135"/>
    </row>
    <row r="270" spans="1:1" x14ac:dyDescent="0.25">
      <c r="A270" s="135"/>
    </row>
    <row r="271" spans="1:1" x14ac:dyDescent="0.25">
      <c r="A271" s="135"/>
    </row>
    <row r="272" spans="1:1" x14ac:dyDescent="0.25">
      <c r="A272" s="135"/>
    </row>
    <row r="273" spans="1:1" x14ac:dyDescent="0.25">
      <c r="A273" s="135"/>
    </row>
    <row r="274" spans="1:1" x14ac:dyDescent="0.25">
      <c r="A274" s="135"/>
    </row>
    <row r="275" spans="1:1" x14ac:dyDescent="0.25">
      <c r="A275" s="135"/>
    </row>
    <row r="276" spans="1:1" x14ac:dyDescent="0.25">
      <c r="A276" s="135"/>
    </row>
    <row r="277" spans="1:1" x14ac:dyDescent="0.25">
      <c r="A277" s="135"/>
    </row>
    <row r="278" spans="1:1" x14ac:dyDescent="0.25">
      <c r="A278" s="135"/>
    </row>
    <row r="279" spans="1:1" x14ac:dyDescent="0.25">
      <c r="A279" s="135"/>
    </row>
    <row r="280" spans="1:1" x14ac:dyDescent="0.25">
      <c r="A280" s="135"/>
    </row>
    <row r="281" spans="1:1" x14ac:dyDescent="0.25">
      <c r="A281" s="135"/>
    </row>
    <row r="282" spans="1:1" x14ac:dyDescent="0.25">
      <c r="A282" s="135"/>
    </row>
    <row r="283" spans="1:1" x14ac:dyDescent="0.25">
      <c r="A283" s="135"/>
    </row>
    <row r="284" spans="1:1" x14ac:dyDescent="0.25">
      <c r="A284" s="135"/>
    </row>
    <row r="285" spans="1:1" x14ac:dyDescent="0.25">
      <c r="A285" s="135"/>
    </row>
    <row r="286" spans="1:1" x14ac:dyDescent="0.25">
      <c r="A286" s="135"/>
    </row>
    <row r="287" spans="1:1" x14ac:dyDescent="0.25">
      <c r="A287" s="135"/>
    </row>
    <row r="288" spans="1:1" x14ac:dyDescent="0.25">
      <c r="A288" s="135"/>
    </row>
    <row r="289" spans="1:1" x14ac:dyDescent="0.25">
      <c r="A289" s="135"/>
    </row>
    <row r="290" spans="1:1" x14ac:dyDescent="0.25">
      <c r="A290" s="135"/>
    </row>
    <row r="291" spans="1:1" x14ac:dyDescent="0.25">
      <c r="A291" s="135"/>
    </row>
    <row r="292" spans="1:1" x14ac:dyDescent="0.25">
      <c r="A292" s="135"/>
    </row>
    <row r="293" spans="1:1" x14ac:dyDescent="0.25">
      <c r="A293" s="135"/>
    </row>
    <row r="294" spans="1:1" x14ac:dyDescent="0.25">
      <c r="A294" s="135"/>
    </row>
    <row r="295" spans="1:1" x14ac:dyDescent="0.25">
      <c r="A295" s="135"/>
    </row>
    <row r="296" spans="1:1" x14ac:dyDescent="0.25">
      <c r="A296" s="135"/>
    </row>
    <row r="297" spans="1:1" x14ac:dyDescent="0.25">
      <c r="A297" s="135"/>
    </row>
    <row r="298" spans="1:1" x14ac:dyDescent="0.25">
      <c r="A298" s="135"/>
    </row>
    <row r="299" spans="1:1" x14ac:dyDescent="0.25">
      <c r="A299" s="135"/>
    </row>
    <row r="300" spans="1:1" x14ac:dyDescent="0.25">
      <c r="A300" s="135"/>
    </row>
    <row r="301" spans="1:1" x14ac:dyDescent="0.25">
      <c r="A301" s="135"/>
    </row>
    <row r="302" spans="1:1" x14ac:dyDescent="0.25">
      <c r="A302" s="135"/>
    </row>
    <row r="303" spans="1:1" x14ac:dyDescent="0.25">
      <c r="A303" s="135"/>
    </row>
    <row r="304" spans="1:1" x14ac:dyDescent="0.25">
      <c r="A304" s="135"/>
    </row>
    <row r="305" spans="1:1" x14ac:dyDescent="0.25">
      <c r="A305" s="135"/>
    </row>
    <row r="306" spans="1:1" x14ac:dyDescent="0.25">
      <c r="A306" s="135"/>
    </row>
    <row r="307" spans="1:1" x14ac:dyDescent="0.25">
      <c r="A307" s="135"/>
    </row>
    <row r="308" spans="1:1" x14ac:dyDescent="0.25">
      <c r="A308" s="135"/>
    </row>
    <row r="309" spans="1:1" x14ac:dyDescent="0.25">
      <c r="A309" s="135"/>
    </row>
    <row r="310" spans="1:1" x14ac:dyDescent="0.25">
      <c r="A310" s="135"/>
    </row>
    <row r="311" spans="1:1" x14ac:dyDescent="0.25">
      <c r="A311" s="135"/>
    </row>
    <row r="312" spans="1:1" x14ac:dyDescent="0.25">
      <c r="A312" s="135"/>
    </row>
    <row r="313" spans="1:1" x14ac:dyDescent="0.25">
      <c r="A313" s="135"/>
    </row>
    <row r="314" spans="1:1" x14ac:dyDescent="0.25">
      <c r="A314" s="135"/>
    </row>
    <row r="315" spans="1:1" x14ac:dyDescent="0.25">
      <c r="A315" s="135"/>
    </row>
    <row r="316" spans="1:1" x14ac:dyDescent="0.25">
      <c r="A316" s="135"/>
    </row>
    <row r="317" spans="1:1" x14ac:dyDescent="0.25">
      <c r="A317" s="135"/>
    </row>
    <row r="318" spans="1:1" x14ac:dyDescent="0.25">
      <c r="A318" s="135"/>
    </row>
    <row r="319" spans="1:1" x14ac:dyDescent="0.25">
      <c r="A319" s="135"/>
    </row>
    <row r="320" spans="1:1" x14ac:dyDescent="0.25">
      <c r="A320" s="135"/>
    </row>
    <row r="321" spans="1:1" x14ac:dyDescent="0.25">
      <c r="A321" s="135"/>
    </row>
    <row r="322" spans="1:1" x14ac:dyDescent="0.25">
      <c r="A322" s="135"/>
    </row>
    <row r="323" spans="1:1" x14ac:dyDescent="0.25">
      <c r="A323" s="135"/>
    </row>
    <row r="324" spans="1:1" x14ac:dyDescent="0.25">
      <c r="A324" s="135"/>
    </row>
    <row r="325" spans="1:1" x14ac:dyDescent="0.25">
      <c r="A325" s="135"/>
    </row>
    <row r="326" spans="1:1" x14ac:dyDescent="0.25">
      <c r="A326" s="135"/>
    </row>
    <row r="327" spans="1:1" x14ac:dyDescent="0.25">
      <c r="A327" s="135"/>
    </row>
    <row r="328" spans="1:1" x14ac:dyDescent="0.25">
      <c r="A328" s="135"/>
    </row>
    <row r="329" spans="1:1" x14ac:dyDescent="0.25">
      <c r="A329" s="135"/>
    </row>
    <row r="330" spans="1:1" x14ac:dyDescent="0.25">
      <c r="A330" s="135"/>
    </row>
    <row r="331" spans="1:1" x14ac:dyDescent="0.25">
      <c r="A331" s="135"/>
    </row>
    <row r="332" spans="1:1" x14ac:dyDescent="0.25">
      <c r="A332" s="135"/>
    </row>
    <row r="333" spans="1:1" x14ac:dyDescent="0.25">
      <c r="A333" s="135"/>
    </row>
    <row r="334" spans="1:1" x14ac:dyDescent="0.25">
      <c r="A334" s="135"/>
    </row>
    <row r="335" spans="1:1" x14ac:dyDescent="0.25">
      <c r="A335" s="135"/>
    </row>
    <row r="336" spans="1:1" x14ac:dyDescent="0.25">
      <c r="A336" s="135"/>
    </row>
    <row r="337" spans="1:1" x14ac:dyDescent="0.25">
      <c r="A337" s="135"/>
    </row>
    <row r="338" spans="1:1" x14ac:dyDescent="0.25">
      <c r="A338" s="135"/>
    </row>
    <row r="339" spans="1:1" x14ac:dyDescent="0.25">
      <c r="A339" s="135"/>
    </row>
    <row r="340" spans="1:1" x14ac:dyDescent="0.25">
      <c r="A340" s="135"/>
    </row>
    <row r="341" spans="1:1" x14ac:dyDescent="0.25">
      <c r="A341" s="135"/>
    </row>
    <row r="342" spans="1:1" x14ac:dyDescent="0.25">
      <c r="A342" s="135"/>
    </row>
    <row r="343" spans="1:1" x14ac:dyDescent="0.25">
      <c r="A343" s="135"/>
    </row>
    <row r="344" spans="1:1" x14ac:dyDescent="0.25">
      <c r="A344" s="135"/>
    </row>
    <row r="345" spans="1:1" x14ac:dyDescent="0.25">
      <c r="A345" s="135"/>
    </row>
    <row r="346" spans="1:1" x14ac:dyDescent="0.25">
      <c r="A346" s="135"/>
    </row>
    <row r="347" spans="1:1" x14ac:dyDescent="0.25">
      <c r="A347" s="135"/>
    </row>
    <row r="348" spans="1:1" x14ac:dyDescent="0.25">
      <c r="A348" s="135"/>
    </row>
    <row r="349" spans="1:1" x14ac:dyDescent="0.25">
      <c r="A349" s="135"/>
    </row>
    <row r="350" spans="1:1" x14ac:dyDescent="0.25">
      <c r="A350" s="135"/>
    </row>
    <row r="351" spans="1:1" x14ac:dyDescent="0.25">
      <c r="A351" s="135"/>
    </row>
    <row r="352" spans="1:1" x14ac:dyDescent="0.25">
      <c r="A352" s="135"/>
    </row>
    <row r="353" spans="1:1" x14ac:dyDescent="0.25">
      <c r="A353" s="135"/>
    </row>
    <row r="354" spans="1:1" x14ac:dyDescent="0.25">
      <c r="A354" s="135"/>
    </row>
    <row r="355" spans="1:1" x14ac:dyDescent="0.25">
      <c r="A355" s="135"/>
    </row>
    <row r="356" spans="1:1" x14ac:dyDescent="0.25">
      <c r="A356" s="135"/>
    </row>
    <row r="357" spans="1:1" x14ac:dyDescent="0.25">
      <c r="A357" s="135"/>
    </row>
    <row r="358" spans="1:1" x14ac:dyDescent="0.25">
      <c r="A358" s="135"/>
    </row>
    <row r="359" spans="1:1" x14ac:dyDescent="0.25">
      <c r="A359" s="135"/>
    </row>
    <row r="360" spans="1:1" x14ac:dyDescent="0.25">
      <c r="A360" s="135"/>
    </row>
    <row r="361" spans="1:1" x14ac:dyDescent="0.25">
      <c r="A361" s="135"/>
    </row>
    <row r="362" spans="1:1" x14ac:dyDescent="0.25">
      <c r="A362" s="135"/>
    </row>
    <row r="363" spans="1:1" x14ac:dyDescent="0.25">
      <c r="A363" s="135"/>
    </row>
    <row r="364" spans="1:1" x14ac:dyDescent="0.25">
      <c r="A364" s="135"/>
    </row>
    <row r="365" spans="1:1" x14ac:dyDescent="0.25">
      <c r="A365" s="135"/>
    </row>
    <row r="366" spans="1:1" x14ac:dyDescent="0.25">
      <c r="A366" s="135"/>
    </row>
    <row r="367" spans="1:1" x14ac:dyDescent="0.25">
      <c r="A367" s="135"/>
    </row>
    <row r="368" spans="1:1" x14ac:dyDescent="0.25">
      <c r="A368" s="135"/>
    </row>
    <row r="369" spans="1:1" x14ac:dyDescent="0.25">
      <c r="A369" s="135"/>
    </row>
    <row r="370" spans="1:1" x14ac:dyDescent="0.25">
      <c r="A370" s="135"/>
    </row>
    <row r="371" spans="1:1" x14ac:dyDescent="0.25">
      <c r="A371" s="135"/>
    </row>
    <row r="372" spans="1:1" x14ac:dyDescent="0.25">
      <c r="A372" s="135"/>
    </row>
    <row r="373" spans="1:1" x14ac:dyDescent="0.25">
      <c r="A373" s="135"/>
    </row>
    <row r="374" spans="1:1" x14ac:dyDescent="0.25">
      <c r="A374" s="135"/>
    </row>
    <row r="375" spans="1:1" x14ac:dyDescent="0.25">
      <c r="A375" s="135"/>
    </row>
    <row r="376" spans="1:1" x14ac:dyDescent="0.25">
      <c r="A376" s="135"/>
    </row>
    <row r="377" spans="1:1" x14ac:dyDescent="0.25">
      <c r="A377" s="135"/>
    </row>
    <row r="378" spans="1:1" x14ac:dyDescent="0.25">
      <c r="A378" s="135"/>
    </row>
    <row r="379" spans="1:1" x14ac:dyDescent="0.25">
      <c r="A379" s="135"/>
    </row>
    <row r="380" spans="1:1" x14ac:dyDescent="0.25">
      <c r="A380" s="135"/>
    </row>
    <row r="381" spans="1:1" x14ac:dyDescent="0.25">
      <c r="A381" s="135"/>
    </row>
    <row r="382" spans="1:1" x14ac:dyDescent="0.25">
      <c r="A382" s="135"/>
    </row>
    <row r="383" spans="1:1" x14ac:dyDescent="0.25">
      <c r="A383" s="135"/>
    </row>
    <row r="384" spans="1:1" x14ac:dyDescent="0.25">
      <c r="A384" s="135"/>
    </row>
    <row r="385" spans="1:1" x14ac:dyDescent="0.25">
      <c r="A385" s="135"/>
    </row>
    <row r="386" spans="1:1" x14ac:dyDescent="0.25">
      <c r="A386" s="135"/>
    </row>
    <row r="387" spans="1:1" x14ac:dyDescent="0.25">
      <c r="A387" s="135"/>
    </row>
    <row r="388" spans="1:1" x14ac:dyDescent="0.25">
      <c r="A388" s="135"/>
    </row>
    <row r="389" spans="1:1" x14ac:dyDescent="0.25">
      <c r="A389" s="135"/>
    </row>
    <row r="390" spans="1:1" x14ac:dyDescent="0.25">
      <c r="A390" s="135"/>
    </row>
    <row r="391" spans="1:1" x14ac:dyDescent="0.25">
      <c r="A391" s="135"/>
    </row>
    <row r="392" spans="1:1" x14ac:dyDescent="0.25">
      <c r="A392" s="135"/>
    </row>
    <row r="393" spans="1:1" x14ac:dyDescent="0.25">
      <c r="A393" s="135"/>
    </row>
    <row r="394" spans="1:1" x14ac:dyDescent="0.25">
      <c r="A394" s="135"/>
    </row>
    <row r="395" spans="1:1" x14ac:dyDescent="0.25">
      <c r="A395" s="135"/>
    </row>
    <row r="396" spans="1:1" x14ac:dyDescent="0.25">
      <c r="A396" s="135"/>
    </row>
    <row r="397" spans="1:1" x14ac:dyDescent="0.25">
      <c r="A397" s="135"/>
    </row>
    <row r="398" spans="1:1" x14ac:dyDescent="0.25">
      <c r="A398" s="135"/>
    </row>
    <row r="399" spans="1:1" x14ac:dyDescent="0.25">
      <c r="A399" s="135"/>
    </row>
    <row r="400" spans="1:1" x14ac:dyDescent="0.25">
      <c r="A400" s="135"/>
    </row>
    <row r="401" spans="1:1" x14ac:dyDescent="0.25">
      <c r="A401" s="135"/>
    </row>
    <row r="402" spans="1:1" x14ac:dyDescent="0.25">
      <c r="A402" s="135"/>
    </row>
    <row r="403" spans="1:1" x14ac:dyDescent="0.25">
      <c r="A403" s="135"/>
    </row>
    <row r="404" spans="1:1" x14ac:dyDescent="0.25">
      <c r="A404" s="135"/>
    </row>
    <row r="405" spans="1:1" x14ac:dyDescent="0.25">
      <c r="A405" s="135"/>
    </row>
    <row r="406" spans="1:1" x14ac:dyDescent="0.25">
      <c r="A406" s="135"/>
    </row>
    <row r="407" spans="1:1" x14ac:dyDescent="0.25">
      <c r="A407" s="135"/>
    </row>
    <row r="408" spans="1:1" x14ac:dyDescent="0.25">
      <c r="A408" s="135"/>
    </row>
    <row r="409" spans="1:1" x14ac:dyDescent="0.25">
      <c r="A409" s="135"/>
    </row>
    <row r="410" spans="1:1" x14ac:dyDescent="0.25">
      <c r="A410" s="135"/>
    </row>
    <row r="411" spans="1:1" x14ac:dyDescent="0.25">
      <c r="A411" s="135"/>
    </row>
    <row r="412" spans="1:1" x14ac:dyDescent="0.25">
      <c r="A412" s="135"/>
    </row>
    <row r="413" spans="1:1" x14ac:dyDescent="0.25">
      <c r="A413" s="135"/>
    </row>
    <row r="414" spans="1:1" x14ac:dyDescent="0.25">
      <c r="A414" s="135"/>
    </row>
    <row r="415" spans="1:1" x14ac:dyDescent="0.25">
      <c r="A415" s="135"/>
    </row>
    <row r="416" spans="1:1" x14ac:dyDescent="0.25">
      <c r="A416" s="135"/>
    </row>
    <row r="417" spans="1:1" x14ac:dyDescent="0.25">
      <c r="A417" s="135"/>
    </row>
    <row r="418" spans="1:1" x14ac:dyDescent="0.25">
      <c r="A418" s="135"/>
    </row>
    <row r="419" spans="1:1" x14ac:dyDescent="0.25">
      <c r="A419" s="135"/>
    </row>
    <row r="420" spans="1:1" x14ac:dyDescent="0.25">
      <c r="A420" s="135"/>
    </row>
    <row r="421" spans="1:1" x14ac:dyDescent="0.25">
      <c r="A421" s="135"/>
    </row>
    <row r="422" spans="1:1" x14ac:dyDescent="0.25">
      <c r="A422" s="135"/>
    </row>
    <row r="423" spans="1:1" x14ac:dyDescent="0.25">
      <c r="A423" s="135"/>
    </row>
    <row r="424" spans="1:1" x14ac:dyDescent="0.25">
      <c r="A424" s="135"/>
    </row>
    <row r="425" spans="1:1" x14ac:dyDescent="0.25">
      <c r="A425" s="135"/>
    </row>
    <row r="426" spans="1:1" x14ac:dyDescent="0.25">
      <c r="A426" s="135"/>
    </row>
    <row r="427" spans="1:1" x14ac:dyDescent="0.25">
      <c r="A427" s="135"/>
    </row>
    <row r="428" spans="1:1" x14ac:dyDescent="0.25">
      <c r="A428" s="135"/>
    </row>
    <row r="429" spans="1:1" x14ac:dyDescent="0.25">
      <c r="A429" s="135"/>
    </row>
    <row r="430" spans="1:1" x14ac:dyDescent="0.25">
      <c r="A430" s="135"/>
    </row>
    <row r="431" spans="1:1" x14ac:dyDescent="0.25">
      <c r="A431" s="135"/>
    </row>
    <row r="432" spans="1:1" x14ac:dyDescent="0.25">
      <c r="A432" s="135"/>
    </row>
    <row r="433" spans="1:1" x14ac:dyDescent="0.25">
      <c r="A433" s="135"/>
    </row>
    <row r="434" spans="1:1" x14ac:dyDescent="0.25">
      <c r="A434" s="135"/>
    </row>
    <row r="435" spans="1:1" x14ac:dyDescent="0.25">
      <c r="A435" s="135"/>
    </row>
    <row r="436" spans="1:1" x14ac:dyDescent="0.25">
      <c r="A436" s="135"/>
    </row>
    <row r="437" spans="1:1" x14ac:dyDescent="0.25">
      <c r="A437" s="135"/>
    </row>
    <row r="438" spans="1:1" x14ac:dyDescent="0.25">
      <c r="A438" s="135"/>
    </row>
    <row r="439" spans="1:1" x14ac:dyDescent="0.25">
      <c r="A439" s="135"/>
    </row>
    <row r="440" spans="1:1" x14ac:dyDescent="0.25">
      <c r="A440" s="135"/>
    </row>
    <row r="441" spans="1:1" x14ac:dyDescent="0.25">
      <c r="A441" s="135"/>
    </row>
    <row r="442" spans="1:1" x14ac:dyDescent="0.25">
      <c r="A442" s="135"/>
    </row>
    <row r="443" spans="1:1" x14ac:dyDescent="0.25">
      <c r="A443" s="135"/>
    </row>
    <row r="444" spans="1:1" x14ac:dyDescent="0.25">
      <c r="A444" s="135"/>
    </row>
    <row r="445" spans="1:1" x14ac:dyDescent="0.25">
      <c r="A445" s="135"/>
    </row>
  </sheetData>
  <mergeCells count="26">
    <mergeCell ref="F45:G45"/>
    <mergeCell ref="A5:A6"/>
    <mergeCell ref="B5:B6"/>
    <mergeCell ref="C5:C6"/>
    <mergeCell ref="D5:D6"/>
    <mergeCell ref="E5:E6"/>
    <mergeCell ref="F5:G5"/>
    <mergeCell ref="F6:G6"/>
    <mergeCell ref="B7:G7"/>
    <mergeCell ref="F8:G8"/>
    <mergeCell ref="F9:G9"/>
    <mergeCell ref="F10:G10"/>
    <mergeCell ref="F11:G11"/>
    <mergeCell ref="B18:I18"/>
    <mergeCell ref="F19:G19"/>
    <mergeCell ref="F20:G20"/>
    <mergeCell ref="F40:G40"/>
    <mergeCell ref="F32:G32"/>
    <mergeCell ref="G1:K1"/>
    <mergeCell ref="C33:G33"/>
    <mergeCell ref="F39:G39"/>
    <mergeCell ref="F23:G23"/>
    <mergeCell ref="F24:G24"/>
    <mergeCell ref="F27:G27"/>
    <mergeCell ref="F28:G28"/>
    <mergeCell ref="F31:G31"/>
  </mergeCells>
  <hyperlinks>
    <hyperlink ref="G56" r:id="rId1" display="https://or.njt.hu/onkorm/-:10:1698:-:-:1:-:-:-/1/10" xr:uid="{F5667A3B-1207-42E0-82BF-7D80D0950EB9}"/>
  </hyperlinks>
  <pageMargins left="0.25" right="0.25" top="0.75" bottom="0.75" header="0.3" footer="0.3"/>
  <pageSetup paperSize="9" scale="60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bérktg-k, személyi jell. kifiz.</vt:lpstr>
    </vt:vector>
  </TitlesOfParts>
  <Company>Forráskút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Takarékszövetkezet</dc:creator>
  <cp:lastModifiedBy>ul-bmarti</cp:lastModifiedBy>
  <cp:lastPrinted>2023-02-14T14:54:07Z</cp:lastPrinted>
  <dcterms:created xsi:type="dcterms:W3CDTF">2007-01-30T12:14:54Z</dcterms:created>
  <dcterms:modified xsi:type="dcterms:W3CDTF">2023-05-10T07:17:55Z</dcterms:modified>
</cp:coreProperties>
</file>