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15" windowHeight="5895" activeTab="0"/>
  </bookViews>
  <sheets>
    <sheet name="többéves kiadással 10.mell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<sst xmlns="http://schemas.openxmlformats.org/spreadsheetml/2006/main" count="51" uniqueCount="27">
  <si>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 xml:space="preserve">Feladat </t>
  </si>
  <si>
    <t xml:space="preserve">Összes kiadás </t>
  </si>
  <si>
    <t>2004. év</t>
  </si>
  <si>
    <t xml:space="preserve">saját forrás </t>
  </si>
  <si>
    <t>Összesen:</t>
  </si>
  <si>
    <t>2005. év</t>
  </si>
  <si>
    <t xml:space="preserve">Összes kiadásból  támogatás </t>
  </si>
  <si>
    <t>Belső világítás rekonstrukciója</t>
  </si>
  <si>
    <t>Előirányzat</t>
  </si>
  <si>
    <t>2006.</t>
  </si>
  <si>
    <t>saját forrás</t>
  </si>
  <si>
    <t>2007.</t>
  </si>
  <si>
    <t>2008.</t>
  </si>
  <si>
    <t>2009.</t>
  </si>
  <si>
    <t>2010.</t>
  </si>
  <si>
    <t>2011.</t>
  </si>
  <si>
    <t>2012.</t>
  </si>
  <si>
    <t>2013.</t>
  </si>
  <si>
    <t>Dologi kiadások</t>
  </si>
  <si>
    <t>Fűnyíró traktor lízing díja</t>
  </si>
  <si>
    <t>Felhalmozási kiadások</t>
  </si>
  <si>
    <t>2014.</t>
  </si>
  <si>
    <t>2015.</t>
  </si>
  <si>
    <t>2016.</t>
  </si>
  <si>
    <t>szennvízberuházás</t>
  </si>
  <si>
    <t>Teljesítés</t>
  </si>
  <si>
    <t>Üllés Nagyközségi Önkormányzat több éves kihatással járó feladatai és fejlesztési célú támogatásai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</si>
</sst>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.0\ _F_t_-;\-* #,##0.0\ _F_t_-;_-* &quot;-&quot;?\ _F_t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2" xfId="4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49" fontId="0" fillId="0" borderId="0" xfId="0" applyNumberFormat="1" applyAlignment="1">
      <alignment horizontal="right" vertical="center"/>
    </xf>
    <xf numFmtId="164" fontId="0" fillId="0" borderId="0" xfId="4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40" applyNumberFormat="1" applyFont="1" applyBorder="1" applyAlignment="1">
      <alignment/>
    </xf>
    <xf numFmtId="164" fontId="3" fillId="0" borderId="12" xfId="40" applyNumberFormat="1" applyFont="1" applyBorder="1" applyAlignment="1">
      <alignment/>
    </xf>
    <xf numFmtId="0" fontId="3" fillId="0" borderId="0" xfId="0" applyFont="1" applyAlignment="1">
      <alignment/>
    </xf>
    <xf numFmtId="0" fontId="4" fillId="24" borderId="15" xfId="0" applyFont="1" applyFill="1" applyBorder="1" applyAlignment="1">
      <alignment/>
    </xf>
    <xf numFmtId="164" fontId="4" fillId="24" borderId="10" xfId="4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164" fontId="4" fillId="0" borderId="10" xfId="4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24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4" fillId="0" borderId="11" xfId="40" applyNumberFormat="1" applyFont="1" applyBorder="1" applyAlignment="1">
      <alignment/>
    </xf>
    <xf numFmtId="164" fontId="4" fillId="0" borderId="18" xfId="4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164" fontId="4" fillId="0" borderId="0" xfId="4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2" fillId="0" borderId="10" xfId="40" applyNumberFormat="1" applyFont="1" applyBorder="1" applyAlignment="1">
      <alignment vertical="center"/>
    </xf>
    <xf numFmtId="164" fontId="3" fillId="0" borderId="11" xfId="40" applyNumberFormat="1" applyFont="1" applyBorder="1" applyAlignment="1">
      <alignment horizontal="center" vertical="center"/>
    </xf>
    <xf numFmtId="164" fontId="0" fillId="0" borderId="11" xfId="40" applyNumberFormat="1" applyFont="1" applyBorder="1" applyAlignment="1">
      <alignment horizontal="center" vertical="center"/>
    </xf>
    <xf numFmtId="164" fontId="4" fillId="0" borderId="11" xfId="4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4" sqref="E4"/>
    </sheetView>
  </sheetViews>
  <sheetFormatPr defaultColWidth="9.140625" defaultRowHeight="12.75"/>
  <cols>
    <col min="1" max="1" width="31.421875" style="1" customWidth="1"/>
    <col min="2" max="2" width="12.00390625" style="1" customWidth="1"/>
    <col min="3" max="3" width="7.7109375" style="1" customWidth="1"/>
    <col min="4" max="4" width="9.7109375" style="1" customWidth="1"/>
    <col min="5" max="5" width="10.57421875" style="1" customWidth="1"/>
    <col min="6" max="7" width="10.00390625" style="1" customWidth="1"/>
    <col min="8" max="9" width="10.57421875" style="1" customWidth="1"/>
    <col min="10" max="10" width="9.8515625" style="1" bestFit="1" customWidth="1"/>
    <col min="11" max="11" width="9.8515625" style="1" customWidth="1"/>
    <col min="12" max="13" width="10.00390625" style="1" customWidth="1"/>
    <col min="14" max="15" width="10.7109375" style="1" customWidth="1"/>
    <col min="16" max="18" width="9.8515625" style="1" customWidth="1"/>
    <col min="19" max="19" width="9.57421875" style="1" customWidth="1"/>
    <col min="20" max="20" width="9.8515625" style="1" customWidth="1"/>
    <col min="21" max="21" width="10.57421875" style="1" bestFit="1" customWidth="1"/>
    <col min="22" max="16384" width="9.140625" style="1" customWidth="1"/>
  </cols>
  <sheetData>
    <row r="2" spans="20:27" ht="12.75">
      <c r="T2" s="11"/>
      <c r="U2" s="11"/>
      <c r="V2" s="11"/>
      <c r="W2" s="11"/>
      <c r="X2" s="11"/>
      <c r="Y2" s="11"/>
      <c r="Z2" s="11"/>
      <c r="AA2" s="11"/>
    </row>
    <row r="5" spans="1:20" ht="12.75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9" spans="1:18" ht="12.75">
      <c r="A9" s="44" t="s">
        <v>0</v>
      </c>
      <c r="B9" s="47" t="s">
        <v>1</v>
      </c>
      <c r="C9" s="50" t="s">
        <v>6</v>
      </c>
      <c r="D9" s="25" t="s">
        <v>8</v>
      </c>
      <c r="E9" s="25" t="s">
        <v>8</v>
      </c>
      <c r="F9" s="2" t="s">
        <v>8</v>
      </c>
      <c r="G9" s="25" t="s">
        <v>8</v>
      </c>
      <c r="H9" s="2" t="s">
        <v>8</v>
      </c>
      <c r="I9" s="2" t="s">
        <v>8</v>
      </c>
      <c r="J9" s="2" t="s">
        <v>8</v>
      </c>
      <c r="K9" s="2" t="s">
        <v>8</v>
      </c>
      <c r="L9" s="2" t="s">
        <v>8</v>
      </c>
      <c r="M9" s="2" t="s">
        <v>25</v>
      </c>
      <c r="N9" s="2" t="s">
        <v>8</v>
      </c>
      <c r="O9" s="2" t="s">
        <v>25</v>
      </c>
      <c r="P9" s="2" t="s">
        <v>8</v>
      </c>
      <c r="Q9" s="2" t="s">
        <v>8</v>
      </c>
      <c r="R9" s="2" t="s">
        <v>8</v>
      </c>
    </row>
    <row r="10" spans="1:18" s="3" customFormat="1" ht="11.25" customHeight="1">
      <c r="A10" s="45"/>
      <c r="B10" s="48"/>
      <c r="C10" s="51"/>
      <c r="D10" s="2" t="s">
        <v>2</v>
      </c>
      <c r="E10" s="2" t="s">
        <v>5</v>
      </c>
      <c r="F10" s="25" t="s">
        <v>9</v>
      </c>
      <c r="G10" s="25" t="s">
        <v>11</v>
      </c>
      <c r="H10" s="2" t="s">
        <v>12</v>
      </c>
      <c r="I10" s="2" t="s">
        <v>13</v>
      </c>
      <c r="J10" s="2" t="s">
        <v>14</v>
      </c>
      <c r="K10" s="2" t="s">
        <v>15</v>
      </c>
      <c r="L10" s="2" t="s">
        <v>16</v>
      </c>
      <c r="M10" s="2">
        <v>2012</v>
      </c>
      <c r="N10" s="2" t="s">
        <v>17</v>
      </c>
      <c r="O10" s="2" t="s">
        <v>17</v>
      </c>
      <c r="P10" s="2" t="s">
        <v>21</v>
      </c>
      <c r="Q10" s="2" t="s">
        <v>22</v>
      </c>
      <c r="R10" s="2" t="s">
        <v>23</v>
      </c>
    </row>
    <row r="11" spans="1:18" s="3" customFormat="1" ht="11.25" customHeight="1">
      <c r="A11" s="46"/>
      <c r="B11" s="49"/>
      <c r="C11" s="52"/>
      <c r="D11" s="2" t="s">
        <v>3</v>
      </c>
      <c r="E11" s="2" t="s">
        <v>3</v>
      </c>
      <c r="F11" s="2" t="s">
        <v>10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/>
      <c r="Q11" s="2"/>
      <c r="R11" s="2"/>
    </row>
    <row r="12" spans="1:18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8"/>
      <c r="N12" s="8"/>
      <c r="O12" s="8"/>
      <c r="P12" s="8"/>
      <c r="Q12" s="8"/>
      <c r="R12" s="8"/>
    </row>
    <row r="13" spans="1:18" ht="12.75">
      <c r="A13" s="4"/>
      <c r="B13" s="5"/>
      <c r="C13" s="6"/>
      <c r="D13" s="5"/>
      <c r="E13" s="5"/>
      <c r="F13" s="4"/>
      <c r="G13" s="4"/>
      <c r="H13" s="4"/>
      <c r="I13" s="4"/>
      <c r="J13" s="4"/>
      <c r="K13" s="4"/>
      <c r="L13" s="4"/>
      <c r="M13" s="37"/>
      <c r="N13" s="4"/>
      <c r="O13" s="4"/>
      <c r="P13" s="29"/>
      <c r="Q13" s="29"/>
      <c r="R13" s="29"/>
    </row>
    <row r="14" spans="1:19" s="9" customFormat="1" ht="12.75">
      <c r="A14" s="14" t="s">
        <v>7</v>
      </c>
      <c r="B14" s="15">
        <f>SUM(D14:N14)</f>
        <v>16611.58024769024</v>
      </c>
      <c r="C14" s="16"/>
      <c r="D14" s="15">
        <v>1140</v>
      </c>
      <c r="E14" s="15">
        <v>1205</v>
      </c>
      <c r="F14" s="15">
        <v>1280</v>
      </c>
      <c r="G14" s="15">
        <v>1330</v>
      </c>
      <c r="H14" s="15">
        <f>SUM(G14*1.083)</f>
        <v>1440.3899999999999</v>
      </c>
      <c r="I14" s="15">
        <f>SUM(H14*1.056)</f>
        <v>1521.0518399999999</v>
      </c>
      <c r="J14" s="15">
        <f>SUM(I14*1.056)</f>
        <v>1606.2307430399999</v>
      </c>
      <c r="K14" s="15">
        <f>SUM(J14*1.056)</f>
        <v>1696.17966465024</v>
      </c>
      <c r="L14" s="15">
        <v>1763</v>
      </c>
      <c r="M14" s="39">
        <v>1768</v>
      </c>
      <c r="N14" s="15">
        <f>SUM(L14*1.056)</f>
        <v>1861.728</v>
      </c>
      <c r="O14" s="15">
        <v>1935.9</v>
      </c>
      <c r="P14" s="15"/>
      <c r="Q14" s="15"/>
      <c r="R14" s="15"/>
      <c r="S14" s="23"/>
    </row>
    <row r="15" spans="1:18" ht="12.75">
      <c r="A15" s="13"/>
      <c r="B15" s="5"/>
      <c r="C15" s="12"/>
      <c r="D15" s="5"/>
      <c r="E15" s="5"/>
      <c r="F15" s="5"/>
      <c r="G15" s="5"/>
      <c r="H15" s="5"/>
      <c r="I15" s="5"/>
      <c r="J15" s="5"/>
      <c r="K15" s="5"/>
      <c r="L15" s="5"/>
      <c r="M15" s="40"/>
      <c r="N15" s="5"/>
      <c r="O15" s="5"/>
      <c r="P15" s="30"/>
      <c r="Q15" s="30"/>
      <c r="R15" s="30"/>
    </row>
    <row r="16" spans="1:18" s="17" customFormat="1" ht="12">
      <c r="A16" s="21" t="s">
        <v>18</v>
      </c>
      <c r="B16" s="22">
        <f>SUM(B14)</f>
        <v>16611.58024769024</v>
      </c>
      <c r="C16" s="22">
        <f aca="true" t="shared" si="0" ref="C16:K16">SUM(C14)</f>
        <v>0</v>
      </c>
      <c r="D16" s="22">
        <f t="shared" si="0"/>
        <v>1140</v>
      </c>
      <c r="E16" s="22">
        <f t="shared" si="0"/>
        <v>1205</v>
      </c>
      <c r="F16" s="22">
        <f t="shared" si="0"/>
        <v>1280</v>
      </c>
      <c r="G16" s="22">
        <v>1330</v>
      </c>
      <c r="H16" s="22">
        <f>SUM(H14)</f>
        <v>1440.3899999999999</v>
      </c>
      <c r="I16" s="22">
        <f>SUM(I14)</f>
        <v>1521.0518399999999</v>
      </c>
      <c r="J16" s="22">
        <f t="shared" si="0"/>
        <v>1606.2307430399999</v>
      </c>
      <c r="K16" s="22">
        <f t="shared" si="0"/>
        <v>1696.17966465024</v>
      </c>
      <c r="L16" s="22">
        <f aca="true" t="shared" si="1" ref="L16:R16">SUM(L14)</f>
        <v>1763</v>
      </c>
      <c r="M16" s="22">
        <f t="shared" si="1"/>
        <v>1768</v>
      </c>
      <c r="N16" s="22">
        <f t="shared" si="1"/>
        <v>1861.728</v>
      </c>
      <c r="O16" s="22">
        <f t="shared" si="1"/>
        <v>1935.9</v>
      </c>
      <c r="P16" s="22">
        <f t="shared" si="1"/>
        <v>0</v>
      </c>
      <c r="Q16" s="22">
        <f t="shared" si="1"/>
        <v>0</v>
      </c>
      <c r="R16" s="22">
        <f t="shared" si="1"/>
        <v>0</v>
      </c>
    </row>
    <row r="17" spans="1:18" s="17" customFormat="1" ht="12">
      <c r="A17" s="36"/>
      <c r="B17" s="32"/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41"/>
      <c r="N17" s="31"/>
      <c r="O17" s="31"/>
      <c r="P17" s="32"/>
      <c r="Q17" s="32"/>
      <c r="R17" s="32"/>
    </row>
    <row r="18" spans="1:18" ht="12.75">
      <c r="A18" s="4" t="s">
        <v>19</v>
      </c>
      <c r="B18" s="5">
        <f>SUM(K18:R18)</f>
        <v>8438</v>
      </c>
      <c r="C18" s="34"/>
      <c r="D18" s="5"/>
      <c r="E18" s="5"/>
      <c r="F18" s="4"/>
      <c r="G18" s="4"/>
      <c r="H18" s="4"/>
      <c r="I18" s="4"/>
      <c r="J18" s="4"/>
      <c r="K18" s="4">
        <v>601.8</v>
      </c>
      <c r="L18" s="4">
        <v>1203.6</v>
      </c>
      <c r="M18" s="37">
        <v>1210</v>
      </c>
      <c r="N18" s="4">
        <v>1203.6</v>
      </c>
      <c r="O18" s="42">
        <v>1210</v>
      </c>
      <c r="P18" s="4">
        <v>1203.6</v>
      </c>
      <c r="Q18" s="4">
        <v>1203.6</v>
      </c>
      <c r="R18" s="34">
        <v>601.8</v>
      </c>
    </row>
    <row r="19" spans="1:18" ht="12.75">
      <c r="A19" s="13"/>
      <c r="B19" s="5"/>
      <c r="C19" s="24"/>
      <c r="D19" s="5"/>
      <c r="E19" s="5"/>
      <c r="F19" s="4"/>
      <c r="G19" s="4"/>
      <c r="H19" s="4"/>
      <c r="I19" s="4"/>
      <c r="J19" s="4"/>
      <c r="K19" s="4"/>
      <c r="L19" s="4"/>
      <c r="M19" s="37"/>
      <c r="N19" s="4"/>
      <c r="O19" s="42"/>
      <c r="P19" s="4"/>
      <c r="Q19" s="4"/>
      <c r="R19" s="34"/>
    </row>
    <row r="20" spans="1:18" ht="12.75">
      <c r="A20" s="13" t="s">
        <v>24</v>
      </c>
      <c r="B20" s="5">
        <f>SUM(K20:R20)</f>
        <v>15266.5</v>
      </c>
      <c r="C20" s="24"/>
      <c r="D20" s="5"/>
      <c r="E20" s="5"/>
      <c r="F20" s="4"/>
      <c r="G20" s="4"/>
      <c r="H20" s="4"/>
      <c r="I20" s="4"/>
      <c r="J20" s="4"/>
      <c r="K20" s="4"/>
      <c r="L20" s="4"/>
      <c r="M20" s="37">
        <v>0</v>
      </c>
      <c r="N20" s="4">
        <v>10902.3</v>
      </c>
      <c r="O20" s="42"/>
      <c r="P20" s="4">
        <v>4364.2</v>
      </c>
      <c r="Q20" s="4"/>
      <c r="R20" s="4"/>
    </row>
    <row r="21" spans="1:18" ht="12.75">
      <c r="A21" s="33"/>
      <c r="B21" s="5"/>
      <c r="C21" s="33"/>
      <c r="D21" s="5"/>
      <c r="E21" s="5"/>
      <c r="F21" s="4"/>
      <c r="G21" s="4"/>
      <c r="H21" s="4"/>
      <c r="I21" s="4"/>
      <c r="J21" s="4"/>
      <c r="K21" s="4"/>
      <c r="L21" s="4"/>
      <c r="M21" s="37"/>
      <c r="N21" s="4"/>
      <c r="O21" s="42"/>
      <c r="P21" s="33"/>
      <c r="Q21" s="33"/>
      <c r="R21" s="33"/>
    </row>
    <row r="22" spans="1:18" ht="12.75">
      <c r="A22" s="26" t="s">
        <v>20</v>
      </c>
      <c r="B22" s="27">
        <f>SUM(B18)</f>
        <v>8438</v>
      </c>
      <c r="C22" s="10"/>
      <c r="D22" s="27"/>
      <c r="E22" s="27"/>
      <c r="F22" s="28">
        <f>SUM(F18)</f>
        <v>0</v>
      </c>
      <c r="G22" s="28"/>
      <c r="H22" s="28"/>
      <c r="I22" s="28"/>
      <c r="J22" s="28"/>
      <c r="K22" s="7">
        <f>SUM(K18)</f>
        <v>601.8</v>
      </c>
      <c r="L22" s="7">
        <f>SUM(L18+L20)</f>
        <v>1203.6</v>
      </c>
      <c r="M22" s="7">
        <f>SUM(M18+M20)</f>
        <v>1210</v>
      </c>
      <c r="N22" s="7">
        <f>SUM(N18+N20)</f>
        <v>12105.9</v>
      </c>
      <c r="O22" s="7">
        <f>SUM(O18+O20)</f>
        <v>1210</v>
      </c>
      <c r="P22" s="7">
        <f>SUM(P18+P20)</f>
        <v>5567.799999999999</v>
      </c>
      <c r="Q22" s="7">
        <f>SUM(Q18)</f>
        <v>1203.6</v>
      </c>
      <c r="R22" s="7">
        <f>SUM(R18)</f>
        <v>601.8</v>
      </c>
    </row>
    <row r="23" spans="1:18" s="20" customFormat="1" ht="12">
      <c r="A23" s="18" t="s">
        <v>4</v>
      </c>
      <c r="B23" s="19">
        <f>SUM(B16,B22)</f>
        <v>25049.58024769024</v>
      </c>
      <c r="C23" s="19">
        <f aca="true" t="shared" si="2" ref="C23:J23">SUM(C16,C12)</f>
        <v>0</v>
      </c>
      <c r="D23" s="19">
        <f t="shared" si="2"/>
        <v>1140</v>
      </c>
      <c r="E23" s="19">
        <f t="shared" si="2"/>
        <v>1205</v>
      </c>
      <c r="F23" s="19">
        <f t="shared" si="2"/>
        <v>1280</v>
      </c>
      <c r="G23" s="19">
        <v>1330</v>
      </c>
      <c r="H23" s="19">
        <f t="shared" si="2"/>
        <v>1440.3899999999999</v>
      </c>
      <c r="I23" s="19">
        <f t="shared" si="2"/>
        <v>1521.0518399999999</v>
      </c>
      <c r="J23" s="19">
        <f t="shared" si="2"/>
        <v>1606.2307430399999</v>
      </c>
      <c r="K23" s="19">
        <f aca="true" t="shared" si="3" ref="K23:R23">SUM(K16,K22)</f>
        <v>2297.97966465024</v>
      </c>
      <c r="L23" s="19">
        <f t="shared" si="3"/>
        <v>2966.6</v>
      </c>
      <c r="M23" s="19">
        <f>SUM(M16,M22)</f>
        <v>2978</v>
      </c>
      <c r="N23" s="19">
        <f t="shared" si="3"/>
        <v>13967.628</v>
      </c>
      <c r="O23" s="19">
        <f t="shared" si="3"/>
        <v>3145.9</v>
      </c>
      <c r="P23" s="19">
        <f t="shared" si="3"/>
        <v>5567.799999999999</v>
      </c>
      <c r="Q23" s="19">
        <f t="shared" si="3"/>
        <v>1203.6</v>
      </c>
      <c r="R23" s="19">
        <f t="shared" si="3"/>
        <v>601.8</v>
      </c>
    </row>
    <row r="25" spans="1:20" s="20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8" ht="12.75">
      <c r="A28" s="24"/>
    </row>
    <row r="29" ht="12.75">
      <c r="A29" s="24"/>
    </row>
  </sheetData>
  <sheetProtection/>
  <mergeCells count="4">
    <mergeCell ref="A5:T5"/>
    <mergeCell ref="A9:A11"/>
    <mergeCell ref="B9:B11"/>
    <mergeCell ref="C9:C11"/>
  </mergeCells>
  <printOptions/>
  <pageMargins left="0.31496062992125984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&amp;R10.számú melléklet 2013. évi  zárszámadási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Felhasználó</cp:lastModifiedBy>
  <cp:lastPrinted>2014-04-06T13:53:37Z</cp:lastPrinted>
  <dcterms:created xsi:type="dcterms:W3CDTF">2003-02-13T17:06:21Z</dcterms:created>
  <dcterms:modified xsi:type="dcterms:W3CDTF">2014-04-08T07:21:15Z</dcterms:modified>
  <cp:category/>
  <cp:version/>
  <cp:contentType/>
  <cp:contentStatus/>
</cp:coreProperties>
</file>